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worksheets/sheet7.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comments2.xml" ContentType="application/vnd.openxmlformats-officedocument.spreadsheetml.comments+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xl/externalLinks/externalLink2.xml" ContentType="application/vnd.openxmlformats-officedocument.spreadsheetml.externalLink+xml"/>
  <Override PartName="/docProps/core.xml" ContentType="application/vnd.openxmlformats-package.core-properties+xml"/>
  <Override PartName="/xl/externalLinks/externalLink1.xml" ContentType="application/vnd.openxmlformats-officedocument.spreadsheetml.externalLink+xml"/>
  <Override PartName="/customXml/itemProps3.xml" ContentType="application/vnd.openxmlformats-officedocument.customXmlProperties+xml"/>
  <Override PartName="/xl/comments5.xml" ContentType="application/vnd.openxmlformats-officedocument.spreadsheetml.comments+xml"/>
  <Override PartName="/xl/comments4.xml" ContentType="application/vnd.openxmlformats-officedocument.spreadsheetml.comments+xml"/>
  <Override PartName="/xl/comments1.xml" ContentType="application/vnd.openxmlformats-officedocument.spreadsheetml.comments+xml"/>
  <Override PartName="/xl/comments3.xml" ContentType="application/vnd.openxmlformats-officedocument.spreadsheetml.comments+xml"/>
  <Override PartName="/xl/comments6.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xl/calcChain.xml" ContentType="application/vnd.openxmlformats-officedocument.spreadsheetml.calcChain+xml"/>
  <Override PartName="/xl/comments8.xml" ContentType="application/vnd.openxmlformats-officedocument.spreadsheetml.comments+xml"/>
  <Override PartName="/xl/comments7.xml" ContentType="application/vnd.openxmlformats-officedocument.spreadsheetml.comment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450" windowWidth="37620" windowHeight="4740" activeTab="2"/>
  </bookViews>
  <sheets>
    <sheet name="Regional Highway" sheetId="4" r:id="rId1"/>
    <sheet name="Regional Transit" sheetId="5" r:id="rId2"/>
    <sheet name="Regional Rail" sheetId="2" r:id="rId3"/>
    <sheet name="Division Highway" sheetId="7" r:id="rId4"/>
    <sheet name="Division BikePed" sheetId="8" r:id="rId5"/>
    <sheet name="Division Transit" sheetId="6" r:id="rId6"/>
    <sheet name="Div Rail " sheetId="3" r:id="rId7"/>
    <sheet name="Division Aviation" sheetId="9" r:id="rId8"/>
  </sheets>
  <externalReferences>
    <externalReference r:id="rId9"/>
    <externalReference r:id="rId10"/>
    <externalReference r:id="rId11"/>
    <externalReference r:id="rId12"/>
    <externalReference r:id="rId13"/>
  </externalReferences>
  <definedNames>
    <definedName name="AccessControl" localSheetId="5">'[1]Drop down options'!$D$2:$D$5</definedName>
    <definedName name="AccessControl" localSheetId="1">'[1]Drop down options'!$D$2:$D$5</definedName>
    <definedName name="AccessControl">'[1]Drop down options'!$D$2:$D$5</definedName>
    <definedName name="AreaType" localSheetId="6">'[1]Drop down options'!#REF!</definedName>
    <definedName name="AreaType" localSheetId="7">'[1]Drop down options'!#REF!</definedName>
    <definedName name="AreaType" localSheetId="4">'[1]Drop down options'!#REF!</definedName>
    <definedName name="AreaType" localSheetId="5">'[1]Drop down options'!#REF!</definedName>
    <definedName name="AreaType" localSheetId="0">'[1]Drop down options'!#REF!</definedName>
    <definedName name="AreaType" localSheetId="1">'[1]Drop down options'!#REF!</definedName>
    <definedName name="AreaType">'[1]Drop down options'!#REF!</definedName>
    <definedName name="BikePedPlan" localSheetId="6">#REF!</definedName>
    <definedName name="BikePedPlan" localSheetId="7">#REF!</definedName>
    <definedName name="BikePedPlan" localSheetId="4">#REF!</definedName>
    <definedName name="BikePedPlan" localSheetId="5">#REF!</definedName>
    <definedName name="BikePedPlan" localSheetId="0">#REF!</definedName>
    <definedName name="BikePedPlan" localSheetId="1">#REF!</definedName>
    <definedName name="BikePedPlan">#REF!</definedName>
    <definedName name="Counties">'[2]Drop down options'!$Q$2:$Q$101</definedName>
    <definedName name="CrossSection" localSheetId="5">'[1]Drop down options'!$A$2:$A$43</definedName>
    <definedName name="CrossSection" localSheetId="1">'[1]Drop down options'!$A$2:$A$43</definedName>
    <definedName name="CrossSection">'[1]Drop down options'!$A$2:$A$43</definedName>
    <definedName name="_xlnm.Database" localSheetId="6">#REF!</definedName>
    <definedName name="_xlnm.Database" localSheetId="7">#REF!</definedName>
    <definedName name="_xlnm.Database" localSheetId="4">#REF!</definedName>
    <definedName name="_xlnm.Database" localSheetId="5">#REF!</definedName>
    <definedName name="_xlnm.Database" localSheetId="0">#REF!</definedName>
    <definedName name="_xlnm.Database" localSheetId="1">#REF!</definedName>
    <definedName name="_xlnm.Database">#REF!</definedName>
    <definedName name="Division">'[3]Drop down options'!$K$2:$K$15</definedName>
    <definedName name="Divisions">'[2]Drop down options'!$L$2:$L$15</definedName>
    <definedName name="Existing_Int">'[4]Drop Downs'!$A$2:$A$21</definedName>
    <definedName name="ExistingMedianTypeforCET" localSheetId="5">'[1]Drop down options'!$B$2:$B$7</definedName>
    <definedName name="ExistingMedianTypeforCET" localSheetId="1">'[1]Drop down options'!$B$2:$B$7</definedName>
    <definedName name="ExistingMedianTypeforCET">'[1]Drop down options'!$B$2:$B$7</definedName>
    <definedName name="Facility_Type" localSheetId="5">'[1]Drop down options'!$C$2:$C$6</definedName>
    <definedName name="Facility_Type" localSheetId="1">'[1]Drop down options'!$C$2:$C$6</definedName>
    <definedName name="Facility_Type">'[1]Drop down options'!$C$2:$C$6</definedName>
    <definedName name="FacilityType">'[3]Drop down options'!$D$2:$D$6</definedName>
    <definedName name="FacilityTypes" localSheetId="6">#REF!</definedName>
    <definedName name="FacilityTypes" localSheetId="7">#REF!</definedName>
    <definedName name="FacilityTypes" localSheetId="4">#REF!</definedName>
    <definedName name="FacilityTypes" localSheetId="5">#REF!</definedName>
    <definedName name="FacilityTypes" localSheetId="0">#REF!</definedName>
    <definedName name="FacilityTypes" localSheetId="1">#REF!</definedName>
    <definedName name="FacilityTypes">#REF!</definedName>
    <definedName name="FacilityTypes1" localSheetId="6">#REF!</definedName>
    <definedName name="FacilityTypes1" localSheetId="7">#REF!</definedName>
    <definedName name="FacilityTypes1" localSheetId="4">#REF!</definedName>
    <definedName name="FacilityTypes1" localSheetId="5">#REF!</definedName>
    <definedName name="FacilityTypes1" localSheetId="0">#REF!</definedName>
    <definedName name="FacilityTypes1" localSheetId="1">#REF!</definedName>
    <definedName name="FacilityTypes1">#REF!</definedName>
    <definedName name="FacilityTypes2" localSheetId="6">#REF!</definedName>
    <definedName name="FacilityTypes2" localSheetId="7">#REF!</definedName>
    <definedName name="FacilityTypes2" localSheetId="4">#REF!</definedName>
    <definedName name="FacilityTypes2" localSheetId="5">#REF!</definedName>
    <definedName name="FacilityTypes2" localSheetId="0">#REF!</definedName>
    <definedName name="FacilityTypes2" localSheetId="1">#REF!</definedName>
    <definedName name="FacilityTypes2">#REF!</definedName>
    <definedName name="FuncClass" localSheetId="5">'[1]Drop down options'!$G$2:$G$8</definedName>
    <definedName name="FuncClass" localSheetId="1">'[1]Drop down options'!$G$2:$G$8</definedName>
    <definedName name="FuncClass">'[1]Drop down options'!$G$2:$G$8</definedName>
    <definedName name="Goal">'[3]Drop down options'!$M$2:$M$3</definedName>
    <definedName name="ImprovementType">'[3]Drop down options'!$O$2:$O$7</definedName>
    <definedName name="Intermodal" localSheetId="6">#REF!</definedName>
    <definedName name="Intermodal" localSheetId="7">#REF!</definedName>
    <definedName name="Intermodal" localSheetId="4">#REF!</definedName>
    <definedName name="Intermodal" localSheetId="5">#REF!</definedName>
    <definedName name="Intermodal" localSheetId="0">#REF!</definedName>
    <definedName name="Intermodal" localSheetId="1">#REF!</definedName>
    <definedName name="Intermodal">#REF!</definedName>
    <definedName name="LanesPerDirection">'[3]Drop down options'!$B$2:$B$6</definedName>
    <definedName name="Lengths" localSheetId="6">#REF!</definedName>
    <definedName name="Lengths" localSheetId="7">#REF!</definedName>
    <definedName name="Lengths" localSheetId="4">#REF!</definedName>
    <definedName name="Lengths" localSheetId="5">#REF!</definedName>
    <definedName name="Lengths" localSheetId="0">#REF!</definedName>
    <definedName name="Lengths" localSheetId="1">#REF!</definedName>
    <definedName name="Lengths">#REF!</definedName>
    <definedName name="Location">'[3]Drop down options'!$G$2:$G$4</definedName>
    <definedName name="MedianType">'[3]Drop down options'!$A$2:$A$4</definedName>
    <definedName name="MPO_RPO">'[2]Drop down options'!$K$2:$K$38</definedName>
    <definedName name="MPORPO">'[3]Drop down options'!$J$2:$J$38</definedName>
    <definedName name="Multimodal" localSheetId="6">'[1]Drop down options'!#REF!</definedName>
    <definedName name="Multimodal" localSheetId="7">'[1]Drop down options'!#REF!</definedName>
    <definedName name="Multimodal" localSheetId="4">'[1]Drop down options'!#REF!</definedName>
    <definedName name="Multimodal" localSheetId="5">'[1]Drop down options'!#REF!</definedName>
    <definedName name="Multimodal" localSheetId="0">'[1]Drop down options'!#REF!</definedName>
    <definedName name="Multimodal" localSheetId="1">'[1]Drop down options'!#REF!</definedName>
    <definedName name="Multimodal">'[1]Drop down options'!#REF!</definedName>
    <definedName name="Multimodal1" localSheetId="6">#REF!</definedName>
    <definedName name="Multimodal1" localSheetId="7">#REF!</definedName>
    <definedName name="Multimodal1" localSheetId="4">#REF!</definedName>
    <definedName name="Multimodal1" localSheetId="5">#REF!</definedName>
    <definedName name="Multimodal1" localSheetId="0">#REF!</definedName>
    <definedName name="Multimodal1" localSheetId="1">#REF!</definedName>
    <definedName name="Multimodal1">#REF!</definedName>
    <definedName name="Multimodal2" localSheetId="6">#REF!</definedName>
    <definedName name="Multimodal2" localSheetId="7">#REF!</definedName>
    <definedName name="Multimodal2" localSheetId="4">#REF!</definedName>
    <definedName name="Multimodal2" localSheetId="5">#REF!</definedName>
    <definedName name="Multimodal2" localSheetId="0">#REF!</definedName>
    <definedName name="Multimodal2" localSheetId="1">#REF!</definedName>
    <definedName name="Multimodal2">#REF!</definedName>
    <definedName name="OtherPlan" localSheetId="6">#REF!</definedName>
    <definedName name="OtherPlan" localSheetId="7">#REF!</definedName>
    <definedName name="OtherPlan" localSheetId="4">#REF!</definedName>
    <definedName name="OtherPlan" localSheetId="5">#REF!</definedName>
    <definedName name="OtherPlan" localSheetId="0">#REF!</definedName>
    <definedName name="OtherPlan" localSheetId="1">#REF!</definedName>
    <definedName name="OtherPlan">#REF!</definedName>
    <definedName name="_xlnm.Print_Area" localSheetId="6">'Div Rail '!$A$1:$W$11</definedName>
    <definedName name="_xlnm.Print_Area" localSheetId="7">'Division Aviation'!$A$1:$W$18</definedName>
    <definedName name="_xlnm.Print_Area" localSheetId="4">'Division BikePed'!$A$1:$X$40</definedName>
    <definedName name="_xlnm.Print_Area" localSheetId="5">'Division Transit'!$A$1:$U$87</definedName>
    <definedName name="_xlnm.Print_Area" localSheetId="0">'Regional Highway'!$A$1:$X$131</definedName>
    <definedName name="_xlnm.Print_Area" localSheetId="2">'Regional Rail'!$A$1:$X$11</definedName>
    <definedName name="_xlnm.Print_Area" localSheetId="1">'Regional Transit'!$A$1:$V$29</definedName>
    <definedName name="_xlnm.Print_Titles" localSheetId="6">'Div Rail '!$1:$1</definedName>
    <definedName name="_xlnm.Print_Titles" localSheetId="7">'Division Aviation'!$1:$1</definedName>
    <definedName name="_xlnm.Print_Titles" localSheetId="4">'Division BikePed'!$1:$1</definedName>
    <definedName name="_xlnm.Print_Titles" localSheetId="3">'Division Highway'!$1:$1</definedName>
    <definedName name="_xlnm.Print_Titles" localSheetId="5">'Division Transit'!$1:$1</definedName>
    <definedName name="_xlnm.Print_Titles" localSheetId="0">'Regional Highway'!$1:$1</definedName>
    <definedName name="_xlnm.Print_Titles" localSheetId="2">'Regional Rail'!$1:$1</definedName>
    <definedName name="_xlnm.Print_Titles" localSheetId="1">'Regional Transit'!$1:$1</definedName>
    <definedName name="Project_Int">'[4]Drop Downs'!$B$2:$B$44</definedName>
    <definedName name="qryProjectHistoryWithLetProjects_CYRange" localSheetId="6">#REF!</definedName>
    <definedName name="qryProjectHistoryWithLetProjects_CYRange" localSheetId="7">#REF!</definedName>
    <definedName name="qryProjectHistoryWithLetProjects_CYRange" localSheetId="4">#REF!</definedName>
    <definedName name="qryProjectHistoryWithLetProjects_CYRange" localSheetId="5">#REF!</definedName>
    <definedName name="qryProjectHistoryWithLetProjects_CYRange" localSheetId="0">#REF!</definedName>
    <definedName name="qryProjectHistoryWithLetProjects_CYRange" localSheetId="1">#REF!</definedName>
    <definedName name="qryProjectHistoryWithLetProjects_CYRange">#REF!</definedName>
    <definedName name="SAPBEXrevision" hidden="1">5</definedName>
    <definedName name="SAPBEXsysID" hidden="1">"PBW"</definedName>
    <definedName name="SAPBEXwbID" hidden="1">"4O8K4I4TPULUO33FOWO3O59AQ"</definedName>
    <definedName name="SpecificImprovement">[2]SpecImp!$A$2:$A$19</definedName>
    <definedName name="SpecImp">'[3]Specific Improvement'!$A$2:$A$20</definedName>
    <definedName name="SpecImpType" localSheetId="5">'[1]Drop down options'!$H$2:$H$18</definedName>
    <definedName name="SpecImpType" localSheetId="1">'[1]Drop down options'!$H$2:$H$18</definedName>
    <definedName name="SpecImpType">'[1]Drop down options'!$H$2:$H$18</definedName>
    <definedName name="Speed">'[3]Drop down options'!$H$2:$H$12</definedName>
    <definedName name="SpeedLimit" localSheetId="5">'[1]Drop down options'!$E$2:$E$12</definedName>
    <definedName name="SpeedLimit" localSheetId="1">'[1]Drop down options'!$E$2:$E$12</definedName>
    <definedName name="SpeedLimit">'[1]Drop down options'!$E$2:$E$12</definedName>
    <definedName name="SPOT_COUNTY_8_1_11_MBV" localSheetId="6">#REF!</definedName>
    <definedName name="SPOT_COUNTY_8_1_11_MBV" localSheetId="7">#REF!</definedName>
    <definedName name="SPOT_COUNTY_8_1_11_MBV" localSheetId="4">#REF!</definedName>
    <definedName name="SPOT_COUNTY_8_1_11_MBV" localSheetId="5">#REF!</definedName>
    <definedName name="SPOT_COUNTY_8_1_11_MBV" localSheetId="0">#REF!</definedName>
    <definedName name="SPOT_COUNTY_8_1_11_MBV" localSheetId="1">#REF!</definedName>
    <definedName name="SPOT_COUNTY_8_1_11_MBV">#REF!</definedName>
    <definedName name="SPOT_DIVISION_8_1_11_MBV" localSheetId="6">#REF!</definedName>
    <definedName name="SPOT_DIVISION_8_1_11_MBV" localSheetId="7">#REF!</definedName>
    <definedName name="SPOT_DIVISION_8_1_11_MBV" localSheetId="4">#REF!</definedName>
    <definedName name="SPOT_DIVISION_8_1_11_MBV" localSheetId="5">#REF!</definedName>
    <definedName name="SPOT_DIVISION_8_1_11_MBV" localSheetId="0">#REF!</definedName>
    <definedName name="SPOT_DIVISION_8_1_11_MBV" localSheetId="1">#REF!</definedName>
    <definedName name="SPOT_DIVISION_8_1_11_MBV">#REF!</definedName>
    <definedName name="SPOT_DIVISION_8_2_11_MBV" localSheetId="6">#REF!</definedName>
    <definedName name="SPOT_DIVISION_8_2_11_MBV" localSheetId="7">#REF!</definedName>
    <definedName name="SPOT_DIVISION_8_2_11_MBV" localSheetId="4">#REF!</definedName>
    <definedName name="SPOT_DIVISION_8_2_11_MBV" localSheetId="5">#REF!</definedName>
    <definedName name="SPOT_DIVISION_8_2_11_MBV" localSheetId="0">#REF!</definedName>
    <definedName name="SPOT_DIVISION_8_2_11_MBV" localSheetId="1">#REF!</definedName>
    <definedName name="SPOT_DIVISION_8_2_11_MBV">#REF!</definedName>
    <definedName name="SPOT_MPORPO_8_1_11" localSheetId="6">#REF!</definedName>
    <definedName name="SPOT_MPORPO_8_1_11" localSheetId="5">#REF!</definedName>
    <definedName name="SPOT_MPORPO_8_1_11" localSheetId="1">#REF!</definedName>
    <definedName name="SPOT_MPORPO_8_1_11">#REF!</definedName>
    <definedName name="SPOT_MPORPO_8_1_11_MBV" localSheetId="6">#REF!</definedName>
    <definedName name="SPOT_MPORPO_8_1_11_MBV" localSheetId="5">#REF!</definedName>
    <definedName name="SPOT_MPORPO_8_1_11_MBV" localSheetId="1">#REF!</definedName>
    <definedName name="SPOT_MPORPO_8_1_11_MBV">#REF!</definedName>
    <definedName name="SPOT_ProposedCOUNTY_9_1_11_MBV" localSheetId="6">#REF!</definedName>
    <definedName name="SPOT_ProposedCOUNTY_9_1_11_MBV" localSheetId="5">#REF!</definedName>
    <definedName name="SPOT_ProposedCOUNTY_9_1_11_MBV" localSheetId="1">#REF!</definedName>
    <definedName name="SPOT_ProposedCOUNTY_9_1_11_MBV">#REF!</definedName>
    <definedName name="SPOT_ProposedDIVISION_9_1_11_MBV" localSheetId="6">#REF!</definedName>
    <definedName name="SPOT_ProposedDIVISION_9_1_11_MBV" localSheetId="5">#REF!</definedName>
    <definedName name="SPOT_ProposedDIVISION_9_1_11_MBV" localSheetId="1">#REF!</definedName>
    <definedName name="SPOT_ProposedDIVISION_9_1_11_MBV">#REF!</definedName>
    <definedName name="SPOT_ProposedMPORPO_9_1_11_MBV" localSheetId="6">#REF!</definedName>
    <definedName name="SPOT_ProposedMPORPO_9_1_11_MBV" localSheetId="5">#REF!</definedName>
    <definedName name="SPOT_ProposedMPORPO_9_1_11_MBV" localSheetId="1">#REF!</definedName>
    <definedName name="SPOT_ProposedMPORPO_9_1_11_MBV">#REF!</definedName>
    <definedName name="TerrainType" localSheetId="5">'[1]Drop down options'!$F$2:$F$4</definedName>
    <definedName name="TerrainType" localSheetId="1">'[1]Drop down options'!$F$2:$F$4</definedName>
    <definedName name="TerrainType">'[1]Drop down options'!$F$2:$F$4</definedName>
    <definedName name="test" localSheetId="6">#REF!</definedName>
    <definedName name="test" localSheetId="7">#REF!</definedName>
    <definedName name="test" localSheetId="4">#REF!</definedName>
    <definedName name="test" localSheetId="5">#REF!</definedName>
    <definedName name="test" localSheetId="0">#REF!</definedName>
    <definedName name="test" localSheetId="1">#REF!</definedName>
    <definedName name="test">#REF!</definedName>
    <definedName name="Tier">'[3]Drop down options'!$N$2:$N$4</definedName>
    <definedName name="Tier2" localSheetId="6">#REF!</definedName>
    <definedName name="Tier2" localSheetId="7">#REF!</definedName>
    <definedName name="Tier2" localSheetId="4">#REF!</definedName>
    <definedName name="Tier2" localSheetId="5">#REF!</definedName>
    <definedName name="Tier2" localSheetId="0">#REF!</definedName>
    <definedName name="Tier2" localSheetId="1">#REF!</definedName>
    <definedName name="Tier2">#REF!</definedName>
    <definedName name="Tier3" localSheetId="6">#REF!</definedName>
    <definedName name="Tier3" localSheetId="7">#REF!</definedName>
    <definedName name="Tier3" localSheetId="4">#REF!</definedName>
    <definedName name="Tier3" localSheetId="5">#REF!</definedName>
    <definedName name="Tier3" localSheetId="0">#REF!</definedName>
    <definedName name="Tier3" localSheetId="1">#REF!</definedName>
    <definedName name="Tier3">#REF!</definedName>
    <definedName name="Tier4" localSheetId="6">#REF!</definedName>
    <definedName name="Tier4" localSheetId="7">#REF!</definedName>
    <definedName name="Tier4" localSheetId="4">#REF!</definedName>
    <definedName name="Tier4" localSheetId="5">#REF!</definedName>
    <definedName name="Tier4" localSheetId="0">#REF!</definedName>
    <definedName name="Tier4" localSheetId="1">#REF!</definedName>
    <definedName name="Tier4">#REF!</definedName>
    <definedName name="Tier5" localSheetId="6">#REF!</definedName>
    <definedName name="Tier5" localSheetId="5">#REF!</definedName>
    <definedName name="Tier5" localSheetId="1">#REF!</definedName>
    <definedName name="Tier5">#REF!</definedName>
    <definedName name="Tier6" localSheetId="6">#REF!</definedName>
    <definedName name="Tier6" localSheetId="5">#REF!</definedName>
    <definedName name="Tier6" localSheetId="1">#REF!</definedName>
    <definedName name="Tier6">#REF!</definedName>
    <definedName name="TTS">[5]Sheet1!$A$1:$A$6</definedName>
    <definedName name="YesNo" localSheetId="6">#REF!</definedName>
    <definedName name="YesNo" localSheetId="7">#REF!</definedName>
    <definedName name="YesNo" localSheetId="4">#REF!</definedName>
    <definedName name="YesNo" localSheetId="3">#REF!</definedName>
    <definedName name="YesNo" localSheetId="5">#REF!</definedName>
    <definedName name="YesNo" localSheetId="0">#REF!</definedName>
    <definedName name="YesNo" localSheetId="1">#REF!</definedName>
    <definedName name="YesNo">#REF!</definedName>
  </definedNames>
  <calcPr calcId="145621"/>
</workbook>
</file>

<file path=xl/calcChain.xml><?xml version="1.0" encoding="utf-8"?>
<calcChain xmlns="http://schemas.openxmlformats.org/spreadsheetml/2006/main">
  <c r="S18" i="9" l="1"/>
  <c r="T18" i="9" s="1"/>
  <c r="S17" i="9"/>
  <c r="T17" i="9" s="1"/>
  <c r="S16" i="9"/>
  <c r="T16" i="9" s="1"/>
  <c r="S15" i="9"/>
  <c r="T15" i="9" s="1"/>
  <c r="S14" i="9"/>
  <c r="T14" i="9" s="1"/>
  <c r="S13" i="9"/>
  <c r="T13" i="9" s="1"/>
  <c r="S12" i="9"/>
  <c r="T12" i="9" s="1"/>
  <c r="S11" i="9"/>
  <c r="T11" i="9" s="1"/>
  <c r="S10" i="9"/>
  <c r="T10" i="9" s="1"/>
  <c r="S9" i="9"/>
  <c r="T9" i="9" s="1"/>
  <c r="S8" i="9"/>
  <c r="T8" i="9" s="1"/>
  <c r="S7" i="9"/>
  <c r="T7" i="9" s="1"/>
  <c r="S6" i="9"/>
  <c r="T6" i="9" s="1"/>
  <c r="S5" i="9"/>
  <c r="T5" i="9" s="1"/>
  <c r="S4" i="9"/>
  <c r="T4" i="9" s="1"/>
  <c r="S3" i="9"/>
  <c r="T3" i="9" s="1"/>
  <c r="S2" i="9"/>
  <c r="T2" i="9" s="1"/>
  <c r="Q87" i="6" l="1"/>
  <c r="R87" i="6" s="1"/>
  <c r="Q86" i="6"/>
  <c r="R86" i="6" s="1"/>
  <c r="Q85" i="6"/>
  <c r="R85" i="6" s="1"/>
  <c r="Q84" i="6"/>
  <c r="R84" i="6" s="1"/>
  <c r="R83" i="6"/>
  <c r="Q83" i="6"/>
  <c r="Q82" i="6"/>
  <c r="R82" i="6" s="1"/>
  <c r="Q81" i="6"/>
  <c r="R81" i="6" s="1"/>
  <c r="R80" i="6"/>
  <c r="Q80" i="6"/>
  <c r="Q79" i="6"/>
  <c r="R79" i="6" s="1"/>
  <c r="R78" i="6"/>
  <c r="Q78" i="6"/>
  <c r="Q77" i="6"/>
  <c r="R77" i="6" s="1"/>
  <c r="Q76" i="6"/>
  <c r="R76" i="6" s="1"/>
  <c r="Q75" i="6"/>
  <c r="R75" i="6" s="1"/>
  <c r="Q74" i="6"/>
  <c r="R74" i="6" s="1"/>
  <c r="Q73" i="6"/>
  <c r="R73" i="6" s="1"/>
  <c r="Q72" i="6"/>
  <c r="R72" i="6" s="1"/>
  <c r="Q71" i="6"/>
  <c r="R71" i="6" s="1"/>
  <c r="Q70" i="6"/>
  <c r="R70" i="6" s="1"/>
  <c r="Q69" i="6"/>
  <c r="R69" i="6" s="1"/>
  <c r="Q68" i="6"/>
  <c r="R68" i="6" s="1"/>
  <c r="R67" i="6"/>
  <c r="Q67" i="6"/>
  <c r="Q66" i="6"/>
  <c r="R66" i="6" s="1"/>
  <c r="Q65" i="6"/>
  <c r="R65" i="6" s="1"/>
  <c r="R64" i="6"/>
  <c r="Q64" i="6"/>
  <c r="Q63" i="6"/>
  <c r="R63" i="6" s="1"/>
  <c r="Q62" i="6"/>
  <c r="R62" i="6" s="1"/>
  <c r="Q61" i="6"/>
  <c r="R61" i="6" s="1"/>
  <c r="R60" i="6"/>
  <c r="Q60" i="6"/>
  <c r="Q59" i="6"/>
  <c r="R59" i="6" s="1"/>
  <c r="R58" i="6"/>
  <c r="Q58" i="6"/>
  <c r="Q57" i="6"/>
  <c r="R57" i="6" s="1"/>
  <c r="Q56" i="6"/>
  <c r="R56" i="6" s="1"/>
  <c r="R55" i="6"/>
  <c r="Q55" i="6"/>
  <c r="Q54" i="6"/>
  <c r="R54" i="6" s="1"/>
  <c r="Q53" i="6"/>
  <c r="R53" i="6" s="1"/>
  <c r="Q52" i="6"/>
  <c r="R52" i="6" s="1"/>
  <c r="R51" i="6"/>
  <c r="Q51" i="6"/>
  <c r="Q50" i="6"/>
  <c r="R50" i="6" s="1"/>
  <c r="Q49" i="6"/>
  <c r="R49" i="6" s="1"/>
  <c r="R48" i="6"/>
  <c r="Q48" i="6"/>
  <c r="Q47" i="6"/>
  <c r="R47" i="6" s="1"/>
  <c r="R46" i="6"/>
  <c r="Q46" i="6"/>
  <c r="Q45" i="6"/>
  <c r="R45" i="6" s="1"/>
  <c r="R44" i="6"/>
  <c r="Q44" i="6"/>
  <c r="Q43" i="6"/>
  <c r="R43" i="6" s="1"/>
  <c r="Q42" i="6"/>
  <c r="R42" i="6" s="1"/>
  <c r="Q41" i="6"/>
  <c r="R41" i="6" s="1"/>
  <c r="Q40" i="6"/>
  <c r="R40" i="6" s="1"/>
  <c r="Q39" i="6"/>
  <c r="R39" i="6" s="1"/>
  <c r="Q38" i="6"/>
  <c r="R38" i="6" s="1"/>
  <c r="Q37" i="6"/>
  <c r="R37" i="6" s="1"/>
  <c r="Q36" i="6"/>
  <c r="R36" i="6" s="1"/>
  <c r="R35" i="6"/>
  <c r="Q35" i="6"/>
  <c r="Q34" i="6"/>
  <c r="R34" i="6" s="1"/>
  <c r="Q33" i="6"/>
  <c r="R33" i="6" s="1"/>
  <c r="Q32" i="6"/>
  <c r="R32" i="6" s="1"/>
  <c r="Q31" i="6"/>
  <c r="R31" i="6" s="1"/>
  <c r="Q30" i="6"/>
  <c r="R30" i="6" s="1"/>
  <c r="Q29" i="6"/>
  <c r="R29" i="6" s="1"/>
  <c r="Q28" i="6"/>
  <c r="R28" i="6" s="1"/>
  <c r="R27" i="6"/>
  <c r="Q27" i="6"/>
  <c r="Q26" i="6"/>
  <c r="R26" i="6" s="1"/>
  <c r="Q25" i="6"/>
  <c r="R25" i="6" s="1"/>
  <c r="Q24" i="6"/>
  <c r="R24" i="6" s="1"/>
  <c r="Q23" i="6"/>
  <c r="R23" i="6" s="1"/>
  <c r="Q22" i="6"/>
  <c r="R22" i="6" s="1"/>
  <c r="Q21" i="6"/>
  <c r="R21" i="6" s="1"/>
  <c r="Q20" i="6"/>
  <c r="R20" i="6" s="1"/>
  <c r="Q19" i="6"/>
  <c r="R19" i="6" s="1"/>
  <c r="Q18" i="6"/>
  <c r="R18" i="6" s="1"/>
  <c r="Q17" i="6"/>
  <c r="R17" i="6" s="1"/>
  <c r="Q16" i="6"/>
  <c r="R16" i="6" s="1"/>
  <c r="Q15" i="6"/>
  <c r="R15" i="6" s="1"/>
  <c r="Q14" i="6"/>
  <c r="R14" i="6" s="1"/>
  <c r="Q13" i="6"/>
  <c r="R13" i="6" s="1"/>
  <c r="Q12" i="6"/>
  <c r="R12" i="6" s="1"/>
  <c r="Q11" i="6"/>
  <c r="R11" i="6" s="1"/>
  <c r="R10" i="6"/>
  <c r="Q10" i="6"/>
  <c r="Q9" i="6"/>
  <c r="R9" i="6" s="1"/>
  <c r="Q8" i="6"/>
  <c r="R8" i="6" s="1"/>
  <c r="Q7" i="6"/>
  <c r="R7" i="6" s="1"/>
  <c r="R6" i="6"/>
  <c r="Q6" i="6"/>
  <c r="Q5" i="6"/>
  <c r="R5" i="6" s="1"/>
  <c r="Q4" i="6"/>
  <c r="R4" i="6" s="1"/>
  <c r="Q3" i="6"/>
  <c r="R3" i="6" s="1"/>
  <c r="Q2" i="6"/>
  <c r="R2" i="6" s="1"/>
  <c r="R28" i="5"/>
  <c r="S28" i="5" s="1"/>
  <c r="R27" i="5"/>
  <c r="S27" i="5" s="1"/>
  <c r="R26" i="5"/>
  <c r="S26" i="5" s="1"/>
  <c r="R25" i="5"/>
  <c r="S25" i="5" s="1"/>
  <c r="R24" i="5"/>
  <c r="S24" i="5" s="1"/>
  <c r="R23" i="5"/>
  <c r="S23" i="5" s="1"/>
  <c r="R22" i="5"/>
  <c r="S22" i="5" s="1"/>
  <c r="R21" i="5"/>
  <c r="S21" i="5" s="1"/>
  <c r="R20" i="5"/>
  <c r="S20" i="5" s="1"/>
  <c r="R19" i="5"/>
  <c r="S19" i="5" s="1"/>
  <c r="R18" i="5"/>
  <c r="S18" i="5" s="1"/>
  <c r="S17" i="5"/>
  <c r="R17" i="5"/>
  <c r="R16" i="5"/>
  <c r="S16" i="5" s="1"/>
  <c r="R15" i="5"/>
  <c r="S15" i="5" s="1"/>
  <c r="R14" i="5"/>
  <c r="S14" i="5" s="1"/>
  <c r="R13" i="5"/>
  <c r="S13" i="5" s="1"/>
  <c r="R12" i="5"/>
  <c r="S12" i="5" s="1"/>
  <c r="R11" i="5"/>
  <c r="S11" i="5" s="1"/>
  <c r="R10" i="5"/>
  <c r="S10" i="5" s="1"/>
  <c r="R9" i="5"/>
  <c r="S9" i="5" s="1"/>
  <c r="R8" i="5"/>
  <c r="S8" i="5" s="1"/>
  <c r="R7" i="5"/>
  <c r="S7" i="5" s="1"/>
  <c r="R6" i="5"/>
  <c r="S6" i="5" s="1"/>
  <c r="R5" i="5"/>
  <c r="S5" i="5" s="1"/>
  <c r="R4" i="5"/>
  <c r="S4" i="5" s="1"/>
  <c r="R3" i="5"/>
  <c r="S3" i="5" s="1"/>
  <c r="R2" i="5"/>
  <c r="S2" i="5" s="1"/>
  <c r="S2" i="3" l="1"/>
  <c r="T2" i="3" s="1"/>
  <c r="S3" i="3"/>
  <c r="T3" i="3" s="1"/>
  <c r="S8" i="3"/>
  <c r="T8" i="3" s="1"/>
  <c r="S6" i="3"/>
  <c r="T6" i="3" s="1"/>
  <c r="S4" i="3"/>
  <c r="T4" i="3" s="1"/>
  <c r="S5" i="3"/>
  <c r="T5" i="3" s="1"/>
  <c r="S9" i="3"/>
  <c r="T9" i="3" s="1"/>
  <c r="S7" i="3"/>
  <c r="T7" i="3" s="1"/>
  <c r="S10" i="3"/>
  <c r="T10" i="3" s="1"/>
  <c r="S11" i="3"/>
  <c r="T11" i="3" s="1"/>
  <c r="T11" i="2" l="1"/>
  <c r="U11" i="2" s="1"/>
  <c r="T10" i="2"/>
  <c r="U10" i="2" s="1"/>
  <c r="T9" i="2"/>
  <c r="U9" i="2" s="1"/>
  <c r="T7" i="2"/>
  <c r="U7" i="2" s="1"/>
  <c r="T6" i="2"/>
  <c r="U6" i="2" s="1"/>
  <c r="T5" i="2"/>
  <c r="U5" i="2" s="1"/>
  <c r="T8" i="2"/>
  <c r="U8" i="2" s="1"/>
  <c r="T3" i="2"/>
  <c r="U3" i="2" s="1"/>
  <c r="T4" i="2"/>
  <c r="U4" i="2" s="1"/>
  <c r="T2" i="2"/>
  <c r="U2" i="2" s="1"/>
</calcChain>
</file>

<file path=xl/comments1.xml><?xml version="1.0" encoding="utf-8"?>
<comments xmlns="http://schemas.openxmlformats.org/spreadsheetml/2006/main">
  <authors>
    <author>Michael J. Kneis</author>
  </authors>
  <commentList>
    <comment ref="R1" authorId="0">
      <text>
        <r>
          <rPr>
            <b/>
            <sz val="9"/>
            <color indexed="81"/>
            <rFont val="Tahoma"/>
            <family val="2"/>
          </rPr>
          <t>Michael J. Kneis:</t>
        </r>
        <r>
          <rPr>
            <sz val="9"/>
            <color indexed="81"/>
            <rFont val="Tahoma"/>
            <family val="2"/>
          </rPr>
          <t xml:space="preserve">
Formula only contains text found in thei dropdown of CO. Need to verify no new typicals are added to new data dumps</t>
        </r>
      </text>
    </comment>
  </commentList>
</comments>
</file>

<file path=xl/comments2.xml><?xml version="1.0" encoding="utf-8"?>
<comments xmlns="http://schemas.openxmlformats.org/spreadsheetml/2006/main">
  <authors>
    <author>Michael J. Kneis</author>
  </authors>
  <commentList>
    <comment ref="P1" authorId="0">
      <text>
        <r>
          <rPr>
            <b/>
            <sz val="9"/>
            <color indexed="81"/>
            <rFont val="Tahoma"/>
            <family val="2"/>
          </rPr>
          <t>Michael J. Kneis:</t>
        </r>
        <r>
          <rPr>
            <sz val="9"/>
            <color indexed="81"/>
            <rFont val="Tahoma"/>
            <family val="2"/>
          </rPr>
          <t xml:space="preserve">
Formula only contains text found in thei dropdown of CO. Need to verify no new typicals are added to new data dumps</t>
        </r>
      </text>
    </comment>
  </commentList>
</comments>
</file>

<file path=xl/comments3.xml><?xml version="1.0" encoding="utf-8"?>
<comments xmlns="http://schemas.openxmlformats.org/spreadsheetml/2006/main">
  <authors>
    <author>Michael J. Kneis</author>
  </authors>
  <commentList>
    <comment ref="R1" authorId="0">
      <text>
        <r>
          <rPr>
            <b/>
            <sz val="9"/>
            <color indexed="81"/>
            <rFont val="Tahoma"/>
            <family val="2"/>
          </rPr>
          <t>Michael J. Kneis:</t>
        </r>
        <r>
          <rPr>
            <sz val="9"/>
            <color indexed="81"/>
            <rFont val="Tahoma"/>
            <family val="2"/>
          </rPr>
          <t xml:space="preserve">
Formula only contains text found in thei dropdown of CO. Need to verify no new typicals are added to new data dumps</t>
        </r>
      </text>
    </comment>
  </commentList>
</comments>
</file>

<file path=xl/comments4.xml><?xml version="1.0" encoding="utf-8"?>
<comments xmlns="http://schemas.openxmlformats.org/spreadsheetml/2006/main">
  <authors>
    <author>Michael J. Kneis</author>
  </authors>
  <commentList>
    <comment ref="Q1" authorId="0">
      <text>
        <r>
          <rPr>
            <b/>
            <sz val="9"/>
            <color indexed="81"/>
            <rFont val="Tahoma"/>
            <family val="2"/>
          </rPr>
          <t>Michael J. Kneis:</t>
        </r>
        <r>
          <rPr>
            <sz val="9"/>
            <color indexed="81"/>
            <rFont val="Tahoma"/>
            <family val="2"/>
          </rPr>
          <t xml:space="preserve">
Formula only contains text found in thei dropdown of CO. Need to verify no new typicals are added to new data dumps</t>
        </r>
      </text>
    </comment>
  </commentList>
</comments>
</file>

<file path=xl/comments5.xml><?xml version="1.0" encoding="utf-8"?>
<comments xmlns="http://schemas.openxmlformats.org/spreadsheetml/2006/main">
  <authors>
    <author>Michael J. Kneis</author>
  </authors>
  <commentList>
    <comment ref="R1" authorId="0">
      <text>
        <r>
          <rPr>
            <b/>
            <sz val="9"/>
            <color indexed="81"/>
            <rFont val="Tahoma"/>
            <family val="2"/>
          </rPr>
          <t>Michael J. Kneis:</t>
        </r>
        <r>
          <rPr>
            <sz val="9"/>
            <color indexed="81"/>
            <rFont val="Tahoma"/>
            <family val="2"/>
          </rPr>
          <t xml:space="preserve">
Formula only contains text found in thei dropdown of CO. Need to verify no new typicals are added to new data dumps</t>
        </r>
      </text>
    </comment>
  </commentList>
</comments>
</file>

<file path=xl/comments6.xml><?xml version="1.0" encoding="utf-8"?>
<comments xmlns="http://schemas.openxmlformats.org/spreadsheetml/2006/main">
  <authors>
    <author>Michael J. Kneis</author>
  </authors>
  <commentList>
    <comment ref="O1" authorId="0">
      <text>
        <r>
          <rPr>
            <b/>
            <sz val="9"/>
            <color indexed="81"/>
            <rFont val="Tahoma"/>
            <family val="2"/>
          </rPr>
          <t>Michael J. Kneis:</t>
        </r>
        <r>
          <rPr>
            <sz val="9"/>
            <color indexed="81"/>
            <rFont val="Tahoma"/>
            <family val="2"/>
          </rPr>
          <t xml:space="preserve">
Formula only contains text found in thei dropdown of CO. Need to verify no new typicals are added to new data dumps</t>
        </r>
      </text>
    </comment>
  </commentList>
</comments>
</file>

<file path=xl/comments7.xml><?xml version="1.0" encoding="utf-8"?>
<comments xmlns="http://schemas.openxmlformats.org/spreadsheetml/2006/main">
  <authors>
    <author>Michael J. Kneis</author>
  </authors>
  <commentList>
    <comment ref="Q1" authorId="0">
      <text>
        <r>
          <rPr>
            <b/>
            <sz val="9"/>
            <color indexed="81"/>
            <rFont val="Tahoma"/>
            <family val="2"/>
          </rPr>
          <t>Michael J. Kneis:</t>
        </r>
        <r>
          <rPr>
            <sz val="9"/>
            <color indexed="81"/>
            <rFont val="Tahoma"/>
            <family val="2"/>
          </rPr>
          <t xml:space="preserve">
Formula only contains text found in thei dropdown of CO. Need to verify no new typicals are added to new data dumps</t>
        </r>
      </text>
    </comment>
  </commentList>
</comments>
</file>

<file path=xl/comments8.xml><?xml version="1.0" encoding="utf-8"?>
<comments xmlns="http://schemas.openxmlformats.org/spreadsheetml/2006/main">
  <authors>
    <author>Michael J. Kneis</author>
  </authors>
  <commentList>
    <comment ref="Q1" authorId="0">
      <text>
        <r>
          <rPr>
            <b/>
            <sz val="9"/>
            <color indexed="81"/>
            <rFont val="Tahoma"/>
            <family val="2"/>
          </rPr>
          <t>Michael J. Kneis:</t>
        </r>
        <r>
          <rPr>
            <sz val="9"/>
            <color indexed="81"/>
            <rFont val="Tahoma"/>
            <family val="2"/>
          </rPr>
          <t xml:space="preserve">
Formula only contains text found in thei dropdown of CO. Need to verify no new typicals are added to new data dumps</t>
        </r>
      </text>
    </comment>
  </commentList>
</comments>
</file>

<file path=xl/sharedStrings.xml><?xml version="1.0" encoding="utf-8"?>
<sst xmlns="http://schemas.openxmlformats.org/spreadsheetml/2006/main" count="4634" uniqueCount="1512">
  <si>
    <t>SPOT ID</t>
  </si>
  <si>
    <t>Project Category</t>
  </si>
  <si>
    <t>Description</t>
  </si>
  <si>
    <t>Specific Improvement Type</t>
  </si>
  <si>
    <t>Cost to NCDOT</t>
  </si>
  <si>
    <t>Statewide Mobility</t>
  </si>
  <si>
    <t>Existing Congestion Score</t>
  </si>
  <si>
    <t>Safety Score</t>
  </si>
  <si>
    <t>Cost Effectiveness Score</t>
  </si>
  <si>
    <t>Freight Vol Score</t>
  </si>
  <si>
    <t>Corridor Continuity Score</t>
  </si>
  <si>
    <t>Multi Modal Score</t>
  </si>
  <si>
    <t>Serves Activity Center Score</t>
  </si>
  <si>
    <t>Total Methodology Score</t>
  </si>
  <si>
    <t>Methodology + Regional Score</t>
  </si>
  <si>
    <t>Comments</t>
  </si>
  <si>
    <t>Regional Impact Quantitative Score
(Out of 70)</t>
  </si>
  <si>
    <t>R141797</t>
  </si>
  <si>
    <t>R141697</t>
  </si>
  <si>
    <t>R140025</t>
  </si>
  <si>
    <t>R141696</t>
  </si>
  <si>
    <t>R140012</t>
  </si>
  <si>
    <t>R140014</t>
  </si>
  <si>
    <t>R141699</t>
  </si>
  <si>
    <t>R141698</t>
  </si>
  <si>
    <t>R141700</t>
  </si>
  <si>
    <t>R140007</t>
  </si>
  <si>
    <t>Construct Track and/or Structure Improvements (Freight Service)</t>
  </si>
  <si>
    <t>Construct extension of East Durham Siding. Includes a combination of grade separations and closure at three crossings:  Ellis Road - south end (734737A), Glover Road (734735L), and Wrenn Road (734736T).</t>
  </si>
  <si>
    <t xml:space="preserve">Construct grade separation at Harrison Avenue crossing (734755X) in Cary, NC. </t>
  </si>
  <si>
    <t xml:space="preserve">Grade separation at Rogers Road Extension crossing (633905Y) in Wake Forest </t>
  </si>
  <si>
    <t>Construct grade separation at Walker Street in Cary, NC.</t>
  </si>
  <si>
    <t>Grade separations at Blackwell St crossing (735229N) and Mangum St crossing (735231P) in Durham</t>
  </si>
  <si>
    <t>Grade separation at Ellis Road - north end crossing (735236Y) in Durham.</t>
  </si>
  <si>
    <t>Construct grade separation at Apex Peakway @ South Salem Street in Apex, NC. Also includes Tingen Rd crossing closure (630696H).</t>
  </si>
  <si>
    <t>Construct grade separation on South West Street in Raleigh, NC. Also includes West Cabarrus Street crossing closure (735488A).</t>
  </si>
  <si>
    <t>Construct grade separation  for Northside Loop (Harris Road) in Wake Forest, NC. Also includes Brick St. crossing closure (630582V).</t>
  </si>
  <si>
    <t>Upgrade of the Oxford - Durham line in order to serve CertainTeed with unit trains and the 6-axle locomotives such trains require.  Current traffic is supported on a local basis with 4-axle locomotives.</t>
  </si>
  <si>
    <t>City(ies)/Town(s)</t>
  </si>
  <si>
    <t>Durham</t>
  </si>
  <si>
    <t>Cary</t>
  </si>
  <si>
    <t>Wake Forest</t>
  </si>
  <si>
    <t>Apex</t>
  </si>
  <si>
    <t>Raleigh</t>
  </si>
  <si>
    <t>Durham, Oxford</t>
  </si>
  <si>
    <t>Rail Line</t>
  </si>
  <si>
    <t>NS H line</t>
  </si>
  <si>
    <t>CSX S line</t>
  </si>
  <si>
    <t>NS D line</t>
  </si>
  <si>
    <t>Beginning Track Milepost</t>
  </si>
  <si>
    <t>Ending Track Milepost</t>
  </si>
  <si>
    <t>N/A</t>
  </si>
  <si>
    <t>Insufficient Regional Points to Assign</t>
  </si>
  <si>
    <t>In Plan Score</t>
  </si>
  <si>
    <t>Statewide Project Not Considered at This Time</t>
  </si>
  <si>
    <t>Division Impact Quantitative Score
(Out of 50)</t>
  </si>
  <si>
    <t>Points Assigned at the Regional Level</t>
  </si>
  <si>
    <t>TIP</t>
  </si>
  <si>
    <t>Route</t>
  </si>
  <si>
    <t>From / Cross Street</t>
  </si>
  <si>
    <t>To</t>
  </si>
  <si>
    <t>H140660</t>
  </si>
  <si>
    <t>Regional Impact</t>
  </si>
  <si>
    <t/>
  </si>
  <si>
    <t>NC-54</t>
  </si>
  <si>
    <t>Farrington Road</t>
  </si>
  <si>
    <t>Construct grade separation.</t>
  </si>
  <si>
    <t>7 - Upgrade At-grade Intersection to Interchange or Grade Separation</t>
  </si>
  <si>
    <t>Project is Competitive without need for Division Regional Points</t>
  </si>
  <si>
    <t>H090531-A</t>
  </si>
  <si>
    <t>U-5324A</t>
  </si>
  <si>
    <t xml:space="preserve">NC-54 </t>
  </si>
  <si>
    <t>SR 1110 (Barbee Chapel Road)</t>
  </si>
  <si>
    <t>I-40</t>
  </si>
  <si>
    <t>Widen Roadway to 6 Lanes with Bicycle, Pedestrian, and Transit Facilities (Adjacent Multiuse Path)</t>
  </si>
  <si>
    <t>1 - Widen Existing Roadway</t>
  </si>
  <si>
    <t>H090373-BA</t>
  </si>
  <si>
    <t>U-2901B</t>
  </si>
  <si>
    <t>NC-55 Williams Street</t>
  </si>
  <si>
    <t>US 1</t>
  </si>
  <si>
    <t>Apex Peakway</t>
  </si>
  <si>
    <t>Widen to Multi-Lanes</t>
  </si>
  <si>
    <t>H141047</t>
  </si>
  <si>
    <t>NC-55 S Alston Ave</t>
  </si>
  <si>
    <t>SR 1954  (S Alston Ave</t>
  </si>
  <si>
    <t>Price  Ave</t>
  </si>
  <si>
    <t>Widen to 5 Lane Section</t>
  </si>
  <si>
    <t>Project not in MTIP, so not eligible for MPO Points at this time</t>
  </si>
  <si>
    <t>H090373-BB</t>
  </si>
  <si>
    <t>Bryan Drive</t>
  </si>
  <si>
    <t>H090435-C</t>
  </si>
  <si>
    <t>McCrimmon Parkway</t>
  </si>
  <si>
    <t>Upgrade at-Grade Intersection to Grade Separation with Grade Separation of NCRR</t>
  </si>
  <si>
    <t>H090526</t>
  </si>
  <si>
    <t>U-5302</t>
  </si>
  <si>
    <t xml:space="preserve">US-401 </t>
  </si>
  <si>
    <t>Purser Drive</t>
  </si>
  <si>
    <t>Legend Road</t>
  </si>
  <si>
    <t>Upgrade Roadway to Superstreet</t>
  </si>
  <si>
    <t>4 - Upgrade Arterial to Superstreet</t>
  </si>
  <si>
    <t>H090575-C</t>
  </si>
  <si>
    <t>FS-1005B</t>
  </si>
  <si>
    <t>Perimeter Park Drive</t>
  </si>
  <si>
    <t>NC 540</t>
  </si>
  <si>
    <t>Widen from 2 to 6 Lanes.</t>
  </si>
  <si>
    <t>H128081-B</t>
  </si>
  <si>
    <t>U-5518B</t>
  </si>
  <si>
    <t xml:space="preserve">US-70 </t>
  </si>
  <si>
    <t>TW Alexander Drive</t>
  </si>
  <si>
    <t>Upgrade Existing at-Grade intersection to  interchange</t>
  </si>
  <si>
    <t>H111299</t>
  </si>
  <si>
    <t>FS-1005A</t>
  </si>
  <si>
    <t xml:space="preserve">I-40 </t>
  </si>
  <si>
    <t>I-440/US1/64</t>
  </si>
  <si>
    <t>Reconstruct interchange; initial interchange Improvements.</t>
  </si>
  <si>
    <t>8 - Improve Interchange</t>
  </si>
  <si>
    <t>Too Costly to Consider Statewide Project at the Regional Level</t>
  </si>
  <si>
    <t>H111013</t>
  </si>
  <si>
    <t>FS-1205A</t>
  </si>
  <si>
    <t>NC 147</t>
  </si>
  <si>
    <t>Wade Avenue</t>
  </si>
  <si>
    <t>Construct Managed Lanes.</t>
  </si>
  <si>
    <t>H140771</t>
  </si>
  <si>
    <t>Reconstruct interchange;ultimate interchange Improvements.</t>
  </si>
  <si>
    <t>H141018</t>
  </si>
  <si>
    <t>NC-147 Durham Freeway</t>
  </si>
  <si>
    <t>East End Connector</t>
  </si>
  <si>
    <t>US 15-501</t>
  </si>
  <si>
    <t>Widen to 6 lanes</t>
  </si>
  <si>
    <t>Project Not Competitive</t>
  </si>
  <si>
    <t>H141039</t>
  </si>
  <si>
    <t>NC-55-BYP-GB Alford Hwy</t>
  </si>
  <si>
    <t>NC 55 (E. Williams St)</t>
  </si>
  <si>
    <t>Add additional SB Left Turn Lane</t>
  </si>
  <si>
    <t>10 - Improve Intersection</t>
  </si>
  <si>
    <t>H140728</t>
  </si>
  <si>
    <t>SR 1728 (Wade Ave)</t>
  </si>
  <si>
    <t>I-440</t>
  </si>
  <si>
    <t>Construct Managed Lanes in each direction</t>
  </si>
  <si>
    <t>H110997</t>
  </si>
  <si>
    <t>FS-1205C</t>
  </si>
  <si>
    <t>Widen Roadway to 6 Lanes and Rehabilitate Pavement.</t>
  </si>
  <si>
    <t>H141550</t>
  </si>
  <si>
    <t>NC-54 Raleigh Road</t>
  </si>
  <si>
    <t xml:space="preserve">Burning Tree Drive </t>
  </si>
  <si>
    <t>Barbee Chapel Road</t>
  </si>
  <si>
    <t>Improve NC 54 to a Superstreet design and construct interchange at Barbee Chapel Road</t>
  </si>
  <si>
    <t>H090524-B</t>
  </si>
  <si>
    <t>U-5301B</t>
  </si>
  <si>
    <t xml:space="preserve">US-64 </t>
  </si>
  <si>
    <t>SR 1521 (Lake Pine Drive)</t>
  </si>
  <si>
    <t>Convert at-Grade intersection to interchange.</t>
  </si>
  <si>
    <t>H090321-E</t>
  </si>
  <si>
    <t>U-0515E</t>
  </si>
  <si>
    <t>SR 2026 (Hammond Road), SR 2812 (Timber Drive)</t>
  </si>
  <si>
    <t>Construct An interchange.</t>
  </si>
  <si>
    <t>H090366</t>
  </si>
  <si>
    <t>U-2807</t>
  </si>
  <si>
    <t xml:space="preserve">US-15 , US-501 </t>
  </si>
  <si>
    <t>US 15/501</t>
  </si>
  <si>
    <t>I-40 to US 15/501 Bypass in Durham. Major Corridor Upgrade</t>
  </si>
  <si>
    <t>2 - Upgrade Arterial to Freeway/Expressway</t>
  </si>
  <si>
    <t>H129685</t>
  </si>
  <si>
    <t>U-5516</t>
  </si>
  <si>
    <t>US-501 Roxboro Road</t>
  </si>
  <si>
    <t>SR 1448 (Latta Road) / SR 1639 (Infinity Road)</t>
  </si>
  <si>
    <t>Add lanes through intersection</t>
  </si>
  <si>
    <t>Project is Competitive without need for Division's Regional Points</t>
  </si>
  <si>
    <t>H111020-C</t>
  </si>
  <si>
    <t>SR 1010 (Ten Ten Road)</t>
  </si>
  <si>
    <t>Widen Roadway to Six Lanes</t>
  </si>
  <si>
    <t>H111020-D</t>
  </si>
  <si>
    <t>US 70</t>
  </si>
  <si>
    <t>H140752</t>
  </si>
  <si>
    <t xml:space="preserve">US-70 , NC-50 </t>
  </si>
  <si>
    <t>US 401</t>
  </si>
  <si>
    <t>NC 42</t>
  </si>
  <si>
    <t>Widen existing roadway from 4 to 6 lanes.</t>
  </si>
  <si>
    <t>H111022-C</t>
  </si>
  <si>
    <t xml:space="preserve">US-1 </t>
  </si>
  <si>
    <t>NC 55</t>
  </si>
  <si>
    <t>US 64</t>
  </si>
  <si>
    <t>Widen Roadway to 6 Lanes.</t>
  </si>
  <si>
    <t>H090575-B</t>
  </si>
  <si>
    <t>Weston Parkway</t>
  </si>
  <si>
    <t>Widen from 2 to 4 Lanes.</t>
  </si>
  <si>
    <t>H090531-C</t>
  </si>
  <si>
    <t>U-5324C</t>
  </si>
  <si>
    <t>NC 751</t>
  </si>
  <si>
    <t>SR 1118 (Fayetteville Road)</t>
  </si>
  <si>
    <t>Widen to Multi-Lanes with Bicycle, Pedestrian, and Transit Accommodations</t>
  </si>
  <si>
    <t>Not Likely to be Compeitive. Insufficient Regional Points to Assign.</t>
  </si>
  <si>
    <t>H129026</t>
  </si>
  <si>
    <t>U-2823</t>
  </si>
  <si>
    <t>US-70 Glenwood Avenue</t>
  </si>
  <si>
    <t>I-540</t>
  </si>
  <si>
    <t>West of SR 1664 (Duraleigh Road)</t>
  </si>
  <si>
    <t>Upgrade Roadway to Improve Capacity, Safety, and Traffic Operations, including interchanges at Various Locations</t>
  </si>
  <si>
    <t>H090652</t>
  </si>
  <si>
    <t>NC-751 Hope Valley Road</t>
  </si>
  <si>
    <t>South Roxboro Road</t>
  </si>
  <si>
    <t>NC 54</t>
  </si>
  <si>
    <t>NC 751 (S. Roxboro Rd. to NC 54) Widen to 4-Lane, Bike Lanes, and Sidewalks.</t>
  </si>
  <si>
    <t>Not Likely to be Compeitive. Insufficient Division Regional Points to Assign.</t>
  </si>
  <si>
    <t>H111131</t>
  </si>
  <si>
    <t>Construct 1 Managed Lane Per Direction (Additional 16Ft of Pavement - 12Ft Lanes + 4Ft Pavement For Separation with General Purpose Lanes).</t>
  </si>
  <si>
    <t>H129638-A</t>
  </si>
  <si>
    <t>U-4720A</t>
  </si>
  <si>
    <t>Lynn Road</t>
  </si>
  <si>
    <t>Miami Blvd</t>
  </si>
  <si>
    <t xml:space="preserve">Upgrade Roadway to Freeway </t>
  </si>
  <si>
    <t>H090524-A</t>
  </si>
  <si>
    <t>U-5301A</t>
  </si>
  <si>
    <t>SR 1306 (Laura Duncan Road)</t>
  </si>
  <si>
    <t>H128079</t>
  </si>
  <si>
    <t>Convert Existing interchange to a Diverging Diamond.</t>
  </si>
  <si>
    <t>H140408</t>
  </si>
  <si>
    <t>SR-1728 Wade Avenue</t>
  </si>
  <si>
    <t>H090577</t>
  </si>
  <si>
    <t>FS-1205D</t>
  </si>
  <si>
    <t xml:space="preserve">NC-50 </t>
  </si>
  <si>
    <t>NC 98</t>
  </si>
  <si>
    <t>H129617</t>
  </si>
  <si>
    <t>R-2829</t>
  </si>
  <si>
    <t>NC-540 New Route - Eastern Wake Freeway (Toll)</t>
  </si>
  <si>
    <t>US 64/264 Bypass</t>
  </si>
  <si>
    <t>Construct Freeway on New Location (toll)</t>
  </si>
  <si>
    <t>5 - Construct Roadway on New Location</t>
  </si>
  <si>
    <t>H111097</t>
  </si>
  <si>
    <t xml:space="preserve">NC-147 </t>
  </si>
  <si>
    <t>Modernization, Pavement Rehabilitation, Interchange Consolidation/Upgrades, and Lighting (pending lighting study recommendations).</t>
  </si>
  <si>
    <t>16 - Modernize Roadway</t>
  </si>
  <si>
    <t>H140485</t>
  </si>
  <si>
    <t>US 1/64</t>
  </si>
  <si>
    <t>Widen existing roadway from 4 to 6 lanes and upgrade to Expressway facility.</t>
  </si>
  <si>
    <t>H129645</t>
  </si>
  <si>
    <t>U-4722</t>
  </si>
  <si>
    <t>US 501 Bypass (Duke Street)</t>
  </si>
  <si>
    <t>SR 1640 (Goodwin Road)</t>
  </si>
  <si>
    <t>Widen to Six Lanes</t>
  </si>
  <si>
    <t>H090575-A</t>
  </si>
  <si>
    <t>NW Maynard Road</t>
  </si>
  <si>
    <t>Cary Parkway</t>
  </si>
  <si>
    <t>H111020-B</t>
  </si>
  <si>
    <t>US 401 (Fuquay-Varina Bypass)</t>
  </si>
  <si>
    <t>H129638-B</t>
  </si>
  <si>
    <t>U-4720B</t>
  </si>
  <si>
    <t>Proposed Northern Durham Parkway</t>
  </si>
  <si>
    <t>Upgrade Roadway to Freeway.</t>
  </si>
  <si>
    <t>H090240</t>
  </si>
  <si>
    <t>R-3600</t>
  </si>
  <si>
    <t>US-1-ALT-</t>
  </si>
  <si>
    <t>Forbes Road</t>
  </si>
  <si>
    <t>Rogers Road</t>
  </si>
  <si>
    <t>US-1A Widening to 4 Lanes</t>
  </si>
  <si>
    <t>H111027</t>
  </si>
  <si>
    <t>US 64 Business in Wendell</t>
  </si>
  <si>
    <t>US 64 / US 264 Split in Zebulon</t>
  </si>
  <si>
    <t>Widen to Eight Lanes.</t>
  </si>
  <si>
    <t>H128071</t>
  </si>
  <si>
    <t>FS-1305A</t>
  </si>
  <si>
    <t xml:space="preserve">I-540 </t>
  </si>
  <si>
    <t>Construct one Express toll Lane in Each Direction within the Existing Median.</t>
  </si>
  <si>
    <t>H110995</t>
  </si>
  <si>
    <t>FS-1205B</t>
  </si>
  <si>
    <t>US-401 Louisburg Road</t>
  </si>
  <si>
    <t>SR 2224 (Mitchell Mill Road) / SR 2044 (Ligon Mill Road)</t>
  </si>
  <si>
    <t>Convert At-grade Intersection to Interchange</t>
  </si>
  <si>
    <t>H128072</t>
  </si>
  <si>
    <t>Construct one Express toll Lane in Each Direction within the Existing Median</t>
  </si>
  <si>
    <t>H140492</t>
  </si>
  <si>
    <t>NC-55 , SR-1144 Main Street</t>
  </si>
  <si>
    <t>SR 1144 (Main Street)</t>
  </si>
  <si>
    <t>Upgrade existing at grade intersection to interchange.</t>
  </si>
  <si>
    <t>H140619</t>
  </si>
  <si>
    <t>US-15-BYP-US 15-501 BYP</t>
  </si>
  <si>
    <t>Pickett Rd</t>
  </si>
  <si>
    <t>Cameron Blvd</t>
  </si>
  <si>
    <t>Widen existing roadway</t>
  </si>
  <si>
    <t>H111012</t>
  </si>
  <si>
    <t xml:space="preserve">NC-55 </t>
  </si>
  <si>
    <t>SR 1624 (Carpenter Fire Station Road)</t>
  </si>
  <si>
    <t>Construct Diverging Diamond interchange Over NC 55 and Construct to New Bridge Over Railroad on SR 1624 (Carpenter Fire Station Road)</t>
  </si>
  <si>
    <t>Town of Cary Bond Project</t>
  </si>
  <si>
    <t>H141642</t>
  </si>
  <si>
    <t xml:space="preserve">Construct a Trumpet interchange to replace the two existing at grade intersections.  First intersection - US 401/NC 55/NC 42.  Second intersection to south - NC 55 / NC 42.   </t>
  </si>
  <si>
    <t>H128065</t>
  </si>
  <si>
    <t>SR 1183 (University Drive)</t>
  </si>
  <si>
    <t>Construct Roundabout</t>
  </si>
  <si>
    <t>H111112</t>
  </si>
  <si>
    <t>US-401 Capital Boulevard</t>
  </si>
  <si>
    <t>Lane St</t>
  </si>
  <si>
    <t>Highwoods Blvd</t>
  </si>
  <si>
    <t>Modernization, Pavement Rehab, Access Consolidation, Bridge Replacement, interchange Upgrades, and Possible Realignment of Sections.</t>
  </si>
  <si>
    <t>H111011</t>
  </si>
  <si>
    <t xml:space="preserve">NC-751 </t>
  </si>
  <si>
    <t>Renaissance Parkway</t>
  </si>
  <si>
    <t>Widen Roadway to Four Lanes with a Median with Bicycle, Pedestrian and Transit Facilities As Appropriate.</t>
  </si>
  <si>
    <t>H141779</t>
  </si>
  <si>
    <t>Durham Citywide Signal System</t>
  </si>
  <si>
    <t>Upgrade the City of Durham Signal System (inc. central servers, signal controller upgrades for FYA and transit priority, CCTV network, fiber optic communications network, etc.).</t>
  </si>
  <si>
    <t>13 - Citywide Signal System</t>
  </si>
  <si>
    <t>H090472</t>
  </si>
  <si>
    <t>U-4437</t>
  </si>
  <si>
    <t>NC-54 Hillsborough Street</t>
  </si>
  <si>
    <t>SR 1664/3074 (Blue Ridge Road)</t>
  </si>
  <si>
    <t>Upgrade at-Grade intersection to Grade Separation</t>
  </si>
  <si>
    <t>H090531-B</t>
  </si>
  <si>
    <t>U-5324B</t>
  </si>
  <si>
    <t>H129603-B</t>
  </si>
  <si>
    <t>I-4743B</t>
  </si>
  <si>
    <t xml:space="preserve">I-85 , US-15 </t>
  </si>
  <si>
    <t>SR 1675 (Glenn School Road)</t>
  </si>
  <si>
    <t>SR 1632 (Red Mill Road)</t>
  </si>
  <si>
    <t>Add Additional Lanes.</t>
  </si>
  <si>
    <t>H140491</t>
  </si>
  <si>
    <t>NC-55-BYP-, SR-1152 Holly Springs Road</t>
  </si>
  <si>
    <t>SR 1152 (Holly Springs Road)</t>
  </si>
  <si>
    <t>H129603-A</t>
  </si>
  <si>
    <t>I-4743A</t>
  </si>
  <si>
    <t>H111127</t>
  </si>
  <si>
    <t>US-501 Madison Blvd</t>
  </si>
  <si>
    <t>US 158 (Long Avenue)</t>
  </si>
  <si>
    <t>NC 49 (Virgilina Road)</t>
  </si>
  <si>
    <t>Section B - Replace 5 Lane Facility with 4 Lane Facility with Planted Median.  Reduce Number intersections; Add Sidewalks to Both Sides of the Road Where they Are Missing.</t>
  </si>
  <si>
    <t>11 - Access Management</t>
  </si>
  <si>
    <t>H111010</t>
  </si>
  <si>
    <t>US 501 (Weeks Drive)</t>
  </si>
  <si>
    <t>Section a - Replace 5 Lane Facility with 4 Lane Faciltiy with Planted Median.  Reduce Number intersections, Add Sidewalks to Both Sides of the Road Where they Are Missing.</t>
  </si>
  <si>
    <t>H090531-E</t>
  </si>
  <si>
    <t>U-5324E</t>
  </si>
  <si>
    <t>SR 1106 (Barbee Road)</t>
  </si>
  <si>
    <t>H111053</t>
  </si>
  <si>
    <t>East Nash Street</t>
  </si>
  <si>
    <t>Burke Boulevard</t>
  </si>
  <si>
    <t>Replace 5-Lane Facility with 4-Lane Facility including Planted Median, Sidewalks and Bike Lane.  the Objective Is to Improve
the Facility to Delay the Need For Another Bypass of Louisburg.</t>
  </si>
  <si>
    <t>H090902</t>
  </si>
  <si>
    <t xml:space="preserve">NC-56 </t>
  </si>
  <si>
    <t>NC 50</t>
  </si>
  <si>
    <t>Intersection Realignment of NC 56, NC 50, and US 15 in Creedmoor.</t>
  </si>
  <si>
    <t>H140672</t>
  </si>
  <si>
    <t>US 70 (Glenwood Ave)</t>
  </si>
  <si>
    <t>SR 1829 (Leesville Rd)</t>
  </si>
  <si>
    <t>Construct Eastbound Auxiliary Lane</t>
  </si>
  <si>
    <t>H090123-E</t>
  </si>
  <si>
    <t>R-2540</t>
  </si>
  <si>
    <t>Jicarilla Road</t>
  </si>
  <si>
    <t>Rawls Church Road</t>
  </si>
  <si>
    <t>H110996</t>
  </si>
  <si>
    <t xml:space="preserve">NC-98 </t>
  </si>
  <si>
    <t>Durham County Line</t>
  </si>
  <si>
    <t>NC 98 Bypass</t>
  </si>
  <si>
    <t>Widen to 4 Lane Divided</t>
  </si>
  <si>
    <t>H090555-B</t>
  </si>
  <si>
    <t>O'Kelly Chapel Road</t>
  </si>
  <si>
    <t>Widen Roadway to Four Lanes with a Median and Bicycle, Pedestrian and Transit Facilities As Appropriate.</t>
  </si>
  <si>
    <t>H090531-D</t>
  </si>
  <si>
    <t>U-5324D</t>
  </si>
  <si>
    <t>H111020-A</t>
  </si>
  <si>
    <t>NC 55 (north) in Fuquay Varina</t>
  </si>
  <si>
    <t>H111022-B</t>
  </si>
  <si>
    <t>Widen Roadway to 6 Lanes</t>
  </si>
  <si>
    <t>H140747</t>
  </si>
  <si>
    <t xml:space="preserve">I-85 </t>
  </si>
  <si>
    <t>SR 1632 (Red Mill Rd)</t>
  </si>
  <si>
    <t>Bridge over Falls Lake</t>
  </si>
  <si>
    <t>Rehabilitate Pavement</t>
  </si>
  <si>
    <t>H140657</t>
  </si>
  <si>
    <t>SR 1722 (Beaver Dam Rd)</t>
  </si>
  <si>
    <t>Widen Various intersections along the roadway per the Interim Preferred Access Plan found in the NC 50 Corridor Study Final Report</t>
  </si>
  <si>
    <t>H141056</t>
  </si>
  <si>
    <t>"SR 1624 (Carpenter Firestation Rd/ Proposed SR 3014 (Morrisville-Carpenter Rd) Realignment"</t>
  </si>
  <si>
    <t>Widen to a 6 Lane Divided</t>
  </si>
  <si>
    <t>H141026</t>
  </si>
  <si>
    <t>NC-54 Chapel Hill Rd</t>
  </si>
  <si>
    <t>Corporate Center Dr</t>
  </si>
  <si>
    <t>SR 1011 (Hillsborough St)</t>
  </si>
  <si>
    <t>H090195-C</t>
  </si>
  <si>
    <t>R-2814C</t>
  </si>
  <si>
    <t>NC 96</t>
  </si>
  <si>
    <t>SR 1103 (Flat Rock Church - Clifton Pond Road)</t>
  </si>
  <si>
    <t>H090195-D</t>
  </si>
  <si>
    <t>R-2814D</t>
  </si>
  <si>
    <t>SR 1103</t>
  </si>
  <si>
    <t>SR 1700 at Louisburg</t>
  </si>
  <si>
    <t>H090123-F</t>
  </si>
  <si>
    <t>H090582</t>
  </si>
  <si>
    <t>NC-55-BUS-Main Street</t>
  </si>
  <si>
    <t>Holly Springs Road</t>
  </si>
  <si>
    <t>Widening from 2 to 4 Lanes. Actual Terminus Is 150' North of Holly Springs Road</t>
  </si>
  <si>
    <t>H090247</t>
  </si>
  <si>
    <t>R-3608</t>
  </si>
  <si>
    <t xml:space="preserve">US-401 , NC-39 </t>
  </si>
  <si>
    <t>NC 56/581 (Nash Street) in in Louisburg</t>
  </si>
  <si>
    <t>SR 1229 (Main Street)</t>
  </si>
  <si>
    <t>US 401-NC 39 (Bickett  Boulevard), NC 56/581 (Nash Street) to SR 1229 (Main Street). Widen to Multi-Lanes.</t>
  </si>
  <si>
    <t>H090172-D</t>
  </si>
  <si>
    <t>R-2609</t>
  </si>
  <si>
    <t>US-401 New Route - Fuquay Varina Bypass</t>
  </si>
  <si>
    <t>US 401 south of Fuquay-Varina</t>
  </si>
  <si>
    <t>NC 55 southeast of Fuquay-Varina</t>
  </si>
  <si>
    <t>Construct Freeway on New Location</t>
  </si>
  <si>
    <t>H090172-E</t>
  </si>
  <si>
    <t>US 401 north of Fuquay-Varina</t>
  </si>
  <si>
    <t>H141032</t>
  </si>
  <si>
    <t>NC-55-BYP-GB Alford Hwy, NC-55 S Main Street</t>
  </si>
  <si>
    <t>Hilltop Needmore Extension</t>
  </si>
  <si>
    <t>Widen to 6 Lane Divided</t>
  </si>
  <si>
    <t>H140826</t>
  </si>
  <si>
    <t>I-495 , I-495 Future</t>
  </si>
  <si>
    <t>US 64 Business</t>
  </si>
  <si>
    <t>Widen Roadway from 6 to 8 lanes</t>
  </si>
  <si>
    <t>H090326</t>
  </si>
  <si>
    <t>U-2405</t>
  </si>
  <si>
    <t>- New Route - Martin Luther King, Jr. Parkway Extension</t>
  </si>
  <si>
    <t>Cornwallis Road</t>
  </si>
  <si>
    <t>NC 55 to Cornwallis Road. Pedestrian, Bicycle, and Transit Facilities.</t>
  </si>
  <si>
    <t>H090818</t>
  </si>
  <si>
    <t>- New Route - Angier Eastern Bypass</t>
  </si>
  <si>
    <t>SR 1544 (Guy Road)</t>
  </si>
  <si>
    <t>NC 55 Alt 2-Ln interim Impr. Connecting Existing Roadways</t>
  </si>
  <si>
    <t>6 - Widen Existing Roadway and Construct Part on New Location</t>
  </si>
  <si>
    <t>H090871</t>
  </si>
  <si>
    <t>West Church Street</t>
  </si>
  <si>
    <t>H141021</t>
  </si>
  <si>
    <t>NC-98 Wake Forest Highway</t>
  </si>
  <si>
    <t>SR 1815 (Mineral Springs Rd)</t>
  </si>
  <si>
    <t>Wake County Line</t>
  </si>
  <si>
    <t>Widen Roadway to 4 Lane Divided</t>
  </si>
  <si>
    <t>H111019</t>
  </si>
  <si>
    <t>Timber Drive</t>
  </si>
  <si>
    <t>Widen to Four Lanes with a Median</t>
  </si>
  <si>
    <t>H141265</t>
  </si>
  <si>
    <t>SR 1003 (Rollesville Rd) at Knightdale Bypass</t>
  </si>
  <si>
    <t>Martin County Line</t>
  </si>
  <si>
    <t>Upgrade US 64 to Interstate Standards</t>
  </si>
  <si>
    <t>17 - Upgrade Freeway to Interstate Standards</t>
  </si>
  <si>
    <t>H140496</t>
  </si>
  <si>
    <t>Rolesville Bypass</t>
  </si>
  <si>
    <t>Fox Park Drive</t>
  </si>
  <si>
    <t>Modernize Roadway (Similiar Moving Ahead Project)</t>
  </si>
  <si>
    <t>H140487</t>
  </si>
  <si>
    <t>I-85</t>
  </si>
  <si>
    <t>US 15</t>
  </si>
  <si>
    <t>Widen existing roadway from 2 to 4 lanes.</t>
  </si>
  <si>
    <t>H090097</t>
  </si>
  <si>
    <t>R-2503</t>
  </si>
  <si>
    <t>US-1-BUS-</t>
  </si>
  <si>
    <t>SR 1548 (Peter Gill Road)</t>
  </si>
  <si>
    <t>SR 1267 (Dabney Drive)</t>
  </si>
  <si>
    <t>SR 1548 (Peter Gill Road) to SR 1267 (Dabney Drive). Widen to Multi- Lanes with Curb and Gutter.</t>
  </si>
  <si>
    <t>H111022-A</t>
  </si>
  <si>
    <t>Friendship Road</t>
  </si>
  <si>
    <t>Widen Roadway to 6 Lanes and Convert Friendship Drive Grade Separation to Diverging Diamond interchange</t>
  </si>
  <si>
    <t>H140493</t>
  </si>
  <si>
    <t xml:space="preserve">US-401 , NC-98 </t>
  </si>
  <si>
    <t>H090813</t>
  </si>
  <si>
    <t>Franklinton Bypass</t>
  </si>
  <si>
    <t>US 401/NC 56 in Louisburg</t>
  </si>
  <si>
    <t>Section B Widen NC 56 to Four Lanes from Franklinton Bypass to US 401/NC 56 in Louisburg.</t>
  </si>
  <si>
    <t>H090017</t>
  </si>
  <si>
    <t>I-3812</t>
  </si>
  <si>
    <t>Provide Additional Traffic Movements</t>
  </si>
  <si>
    <t>H090853</t>
  </si>
  <si>
    <t>- New Route - Creedmoor Connector</t>
  </si>
  <si>
    <t>US 15 (Relocated)</t>
  </si>
  <si>
    <t>Middle Piece of the Creedmoor Connector Loop. Reroutes US 15 and Connectors the Eastern Portion (NC 56 to US 15) to the Southern Portion (US 15 to Brassfield Road).</t>
  </si>
  <si>
    <t>H140474</t>
  </si>
  <si>
    <t xml:space="preserve">NC-98 , - </t>
  </si>
  <si>
    <t>H090073-B</t>
  </si>
  <si>
    <t>R-2241B</t>
  </si>
  <si>
    <t xml:space="preserve">US-501 </t>
  </si>
  <si>
    <t>SR 1521 (Halifax Road)</t>
  </si>
  <si>
    <t>SR 1329 (Old NC 501)</t>
  </si>
  <si>
    <t>Widen to Multi-Lanes, Part on New Location</t>
  </si>
  <si>
    <t>H090588</t>
  </si>
  <si>
    <t>NC 56</t>
  </si>
  <si>
    <t>A New, 4-Lane Road. This Is the First Part of a Three Step Project to Create a Loop Around the Southern Half of Creedmoor.</t>
  </si>
  <si>
    <t>H090488</t>
  </si>
  <si>
    <t>U-4717</t>
  </si>
  <si>
    <t xml:space="preserve">NC-96 </t>
  </si>
  <si>
    <t>'SR 1607 (Knott'S Grove Road)-SR 1609 (Fairport Road)</t>
  </si>
  <si>
    <t>SR 1606 (Antioch Road)-SR 1649 (New Commerce Road)</t>
  </si>
  <si>
    <t>SR 1607 (Knott'S Grove Road)-SR 1609 (Fairport Road) to SR 1606 (Antioch Road)-SR 1649 (New Commerce Road).  Widen to Multi-Lanes.</t>
  </si>
  <si>
    <t>H090756</t>
  </si>
  <si>
    <t xml:space="preserve">NC-39 </t>
  </si>
  <si>
    <t>Bunn City Limits</t>
  </si>
  <si>
    <t>Section a - Widen NC 39 to Two 12-Foot Lanes from Franklin/Wake County Line to town of Bunn.</t>
  </si>
  <si>
    <t>H090814</t>
  </si>
  <si>
    <t>Louisburg</t>
  </si>
  <si>
    <t>NC 56/NC 581</t>
  </si>
  <si>
    <t>Section C Widen NC 56 from Louisburg to NC 56/NC 581.</t>
  </si>
  <si>
    <t>H090816</t>
  </si>
  <si>
    <t>Brassfield Road</t>
  </si>
  <si>
    <t>Creedmoor Connector Loop</t>
  </si>
  <si>
    <t>H090771</t>
  </si>
  <si>
    <t>US 401/NC 39 in Louisburg</t>
  </si>
  <si>
    <t>Section B - Widen NC 39 to Two 12-Foot Lanes from town of Bunn to US 401/NC 39 in Louisburg.</t>
  </si>
  <si>
    <t>H140498</t>
  </si>
  <si>
    <t>SR 2308 (Fowler Road)</t>
  </si>
  <si>
    <t>H129689</t>
  </si>
  <si>
    <t>South of US 64/264</t>
  </si>
  <si>
    <t>Pearce Road</t>
  </si>
  <si>
    <t>H141892</t>
  </si>
  <si>
    <t xml:space="preserve">NC-49 </t>
  </si>
  <si>
    <t>Halifax Road</t>
  </si>
  <si>
    <t>Bowmantown Road</t>
  </si>
  <si>
    <t>Construct wide shoulders and repave facility</t>
  </si>
  <si>
    <t>H090077</t>
  </si>
  <si>
    <t>R-2257</t>
  </si>
  <si>
    <t>US-158 Oxford Outer Loop</t>
  </si>
  <si>
    <t>US 158 Business West of Oxford</t>
  </si>
  <si>
    <t>US 158 Business East of Oxford</t>
  </si>
  <si>
    <t>Widen to Multi-Lanes.</t>
  </si>
  <si>
    <t>H090762</t>
  </si>
  <si>
    <t>Granville County Line</t>
  </si>
  <si>
    <t>Section B - Widen NC 96 to Four Lanes from the US 1-A/NC 96 intersection to the Granville County Line.</t>
  </si>
  <si>
    <t>H111312</t>
  </si>
  <si>
    <t>US-15 US 15</t>
  </si>
  <si>
    <t>SR 1192 (Bryans Hill Road)</t>
  </si>
  <si>
    <t>Southern Oxford Planning Boundary</t>
  </si>
  <si>
    <t>Rehabilitate pavement and modernize with 24? travel lanes and paved shoulders</t>
  </si>
  <si>
    <t>H090152</t>
  </si>
  <si>
    <t>R-2585</t>
  </si>
  <si>
    <t xml:space="preserve">US-158 </t>
  </si>
  <si>
    <t>SR 1159 (Thee Hester Road) West of Roxboro</t>
  </si>
  <si>
    <t>Oxford Outer Loop</t>
  </si>
  <si>
    <t>Widen to Multi-Lanes with Bypass of Roxboro on New Location,</t>
  </si>
  <si>
    <t>H111118</t>
  </si>
  <si>
    <t xml:space="preserve">US-15 </t>
  </si>
  <si>
    <t>US 158 (Oxford Outer Loop)</t>
  </si>
  <si>
    <t>Virginia Sate Line</t>
  </si>
  <si>
    <t>Modernize Roadway to Current Standard Lane Widths, Add Bike Lanes, Rehab Pavement</t>
  </si>
  <si>
    <t>H090758</t>
  </si>
  <si>
    <t>NC 96 Southeast of Youngsville</t>
  </si>
  <si>
    <t>NC 96 Northwest of Youngsville</t>
  </si>
  <si>
    <t>Section a - (Youngsville Bypass) from NC 96 Southeast of the Youngsville town Limits to the intersection of NC 96 and US 1A Northwest of the town Limits.</t>
  </si>
  <si>
    <t>H090811</t>
  </si>
  <si>
    <t>NC 56 East of Franklinton</t>
  </si>
  <si>
    <t>US 1 South of Franklinton</t>
  </si>
  <si>
    <t>Section a - Franklinton Bypass from NC 56 East of Franklinton to US 1 South of Franklinton</t>
  </si>
  <si>
    <t>H090073-C</t>
  </si>
  <si>
    <t>R-2241C</t>
  </si>
  <si>
    <t>North of Virginia State Line</t>
  </si>
  <si>
    <t>H090590</t>
  </si>
  <si>
    <t>Southern Creedmoor Planning Boundary</t>
  </si>
  <si>
    <t>Rehab pavement and widen to 24' cross section including wide outside shoulders.</t>
  </si>
  <si>
    <t>H090747</t>
  </si>
  <si>
    <t>Section a - Widen to Four Lanes with Wide Outside Shoulders from I-85 to the Southern Creedmoor Planning Boundary.</t>
  </si>
  <si>
    <t>H090797</t>
  </si>
  <si>
    <t>Franklin County Line</t>
  </si>
  <si>
    <t>Oxford Southern Planning Boundary</t>
  </si>
  <si>
    <t>Widen NC 96 to a 12-Foot lanes with wide paved shoulders.</t>
  </si>
  <si>
    <t>H090763</t>
  </si>
  <si>
    <t>Northern Creedmoor Planning Boundary</t>
  </si>
  <si>
    <t>Bryans Hill Road</t>
  </si>
  <si>
    <t>Rehab pavement and widen to 24' Cross-Section with wide outside shoulders</t>
  </si>
  <si>
    <t>H090777</t>
  </si>
  <si>
    <t>Town of Louisburg</t>
  </si>
  <si>
    <t>Vance/Franklin County Border</t>
  </si>
  <si>
    <t>Section C - Widen NC 39 to Four Lanes from town of Louisburg to Vance/Franklin County Border.</t>
  </si>
  <si>
    <t>H090765</t>
  </si>
  <si>
    <t>Virginia State Line</t>
  </si>
  <si>
    <t>Section D - Widen to Four Lanes with Wide Outside Shoulders from the Oxford Outer Loop (US 158) to Virginia State Line.</t>
  </si>
  <si>
    <t>H090817</t>
  </si>
  <si>
    <t xml:space="preserve">US-1 , US-158 </t>
  </si>
  <si>
    <t>Warren County Line</t>
  </si>
  <si>
    <t>Widen US 1/158 Through Vance County to Four Lanes from Granville County Line to the City of Henderson and from the City of Henderson to the Warren County Line</t>
  </si>
  <si>
    <t>H090764</t>
  </si>
  <si>
    <t>SR 1192 (Bryant Hill Road)</t>
  </si>
  <si>
    <t>Section C - Widen to Four Lanes with Wide Outside Shoulders from Bryant Hill Road to the Southern Oxford Planning Boundary.</t>
  </si>
  <si>
    <t>H090154</t>
  </si>
  <si>
    <t>R-2587</t>
  </si>
  <si>
    <t>I-85 in Warren County</t>
  </si>
  <si>
    <t>SR 1405 East of Littleton in Halifax County</t>
  </si>
  <si>
    <t>Widen to Multi-Lanes with Bypasses of Norlina, Macon and Littleton on New Location.</t>
  </si>
  <si>
    <t>H090823</t>
  </si>
  <si>
    <t>Warrenton</t>
  </si>
  <si>
    <t>Widening US 401 from the Franklin County Line to Warrenton</t>
  </si>
  <si>
    <t>H090140-B</t>
  </si>
  <si>
    <t>R-2575B</t>
  </si>
  <si>
    <t>NC 86 Near Pleasant Grove</t>
  </si>
  <si>
    <t>SR 1159 (Thee Hester Road) in Person County</t>
  </si>
  <si>
    <t>Route
Facility
Name</t>
  </si>
  <si>
    <t>Project Type</t>
  </si>
  <si>
    <t>T141614</t>
  </si>
  <si>
    <t>Durham: Southpoint Mall</t>
  </si>
  <si>
    <t>Facility</t>
  </si>
  <si>
    <t>Facilities-Bus Shelter</t>
  </si>
  <si>
    <t>This shelter will serve as a starting point for commutes to Durham and Chapel Hill work, school, medical, commerical, and social destinations. This shelter will meet increased demand and allow for riders to more easily connect to Durham, RTP, and Chapel Hill. As listed in cost estimates provided by the NCDOT, this stop will provide seating as well as protection from the elements for riders. Enhanc ... Use SpotID: T141614 on Connect Site for additional info.</t>
  </si>
  <si>
    <t>INSUF. DATA</t>
  </si>
  <si>
    <t>Cost Too Low to Justify Use of Regional Points</t>
  </si>
  <si>
    <t>T130027</t>
  </si>
  <si>
    <t>TTA Durham Co.  South Durham Neightborhood Transit Center FY 2017</t>
  </si>
  <si>
    <t xml:space="preserve">This is for a Neighborhood Transit Center (NTC) in Southern Durham to work in conjuction with the Southpoint Park and Ride. </t>
  </si>
  <si>
    <t>T141609</t>
  </si>
  <si>
    <t>Durham: Patterson Place</t>
  </si>
  <si>
    <t>This is for an enhanced shelter in Southwest Durham near Patterson Place, off of McFarland Dr. The facility will be served by a route going to Duke University/Hospital and downtown Durham to the north and UNC-Chapel Hill to the south. As listed in cost estimates provided by the NCDOT, this stop will provide seating as well as protection from the elements for riders. Enhanced shelters contain an e ... Use SpotID: T141609 on Connect Site for additional info.</t>
  </si>
  <si>
    <t>T130030</t>
  </si>
  <si>
    <t>TTA Durham Co - Patterson Place Neighborhood Transit Center FY 2017</t>
  </si>
  <si>
    <t xml:space="preserve">This is for a Neighborhood Transit Center (NTC) in Southwest Durham to work in conjuction with the Patterson Place Park and Ride. </t>
  </si>
  <si>
    <t>T141610</t>
  </si>
  <si>
    <t xml:space="preserve">Durham: N Roxboro and Latta </t>
  </si>
  <si>
    <t>This is for a Enhanced Bus Shelter near the intersection of North Roxboro Rd and Latta Rd. As listed in cost estimates provided by the NCDOT, this stop will provide seating as well as protection from the elements for riders. Enhanced shelters contain an expanded ADA landing pad for front and rear entry, full size shelter with lighting and system map, bench, trash can, and bicycle rack. The shelter  ... Use SpotID: T141610 on Connect Site for additional info.</t>
  </si>
  <si>
    <t>T141689</t>
  </si>
  <si>
    <t>Wake Forest - Wake County</t>
  </si>
  <si>
    <t xml:space="preserve">This for a shelter in Wake Forest, NC. There is currently no shelter to serve residents around this immediate area. As listed in cost estimates provided by the NCDOT, this stop will provide seating as well as protection from the elements for riders. Enhanced shelters contain an expanded ADA landing pad for front and rear entry, full size shelter with lighting and system map, bench, and trashcan. </t>
  </si>
  <si>
    <t>T141682</t>
  </si>
  <si>
    <t>Apex - Wake County</t>
  </si>
  <si>
    <t>An enhanced shelter is needed in Apex, NC. It will be served by a route going to Research Triangle Park and one going to Raleigh. As listed in cost estimates provided by the NCDOT, this stop will provide seating as well as protection from the elements for riders. Enhanced shelters contain an expanded ADA landing pad for front and rear entry, full size shelter with lighting and system map, bench, and trashcan.</t>
  </si>
  <si>
    <t>T130031</t>
  </si>
  <si>
    <t>TTA Wake Co. Edenton and Salisbury Shelter FY 2017</t>
  </si>
  <si>
    <t>This is for a Type 3-Sheltered Stop. As listed in cost estimates provided by the NCDOT, this stop will provide seating as well as protection from the elements for riders. As of 2013, this shelter would get 66 boardings daily.</t>
  </si>
  <si>
    <t>T130028</t>
  </si>
  <si>
    <t>TTA Durham-Wake Co. DRX Expansion  FY 2017</t>
  </si>
  <si>
    <t>Expansion Vehicle</t>
  </si>
  <si>
    <t>Expansion-Fixed Route - Headway Reduction</t>
  </si>
  <si>
    <t xml:space="preserve">2 expansion buses are needed to increase peak frequency between Durham and Raleigh. The added buses will be used to implement 15 minute frequency between these two key Triangle cities. </t>
  </si>
  <si>
    <t>T142196</t>
  </si>
  <si>
    <t xml:space="preserve">Durham:  NC 54 at Falconbridge 1613 </t>
  </si>
  <si>
    <t>This is for a sheltered stop NC 54 and Falconbridge (Stop no. 1613). The sheltered stop includes a full size shelter with solar lighting, bench, trash can, wheelchair access and space, and an ADA landing pad. There is presently no shelter, bench, or any other type of amenities at this location. Shelters improve the appearance of bus stops for communities and improve the level of comfort and safety for riders.</t>
  </si>
  <si>
    <t>T142199</t>
  </si>
  <si>
    <t xml:space="preserve">Durham:  NC 54 at Falconbridge 1144 </t>
  </si>
  <si>
    <t>This is for a sheltered stop at NC 54 and Falconbridge (Stop no. 1144). The sheltered stop includes a full size shelter with solar lighting, bench, trash can, wheelchair access and space, and an ADA landing pad. There is presently no shelter, bench, or any other type of amenities at this location. Shelters improve the appearance of bus stops for communities and improve the level of comfort and safety for riders.</t>
  </si>
  <si>
    <t>T130026</t>
  </si>
  <si>
    <t>TTA Durham Co. Vehicle Expansion RT: Hospital-Rougemont FY 2016</t>
  </si>
  <si>
    <t>Expansion-Fixed Route-New Route</t>
  </si>
  <si>
    <t>2 buses are needed to provide service for a new route between downtown Durham, the hospitals, and the northern Durham area of Rougemont.</t>
  </si>
  <si>
    <t>T130033</t>
  </si>
  <si>
    <t>TTA Durham Co - Westgate at Target Shelter FY 2017</t>
  </si>
  <si>
    <t>This is for a Type 3-Sheltered Stop. As listed in cost estimates provided by the NCDOT, this stop will provide seating as well as protection from the elements for riders. As of 2013, this shelter would get 30 boardings daily.</t>
  </si>
  <si>
    <t>T130034</t>
  </si>
  <si>
    <t>TTA Wake &amp; Durham Co. - RTP Expansion Vehicles RT: 700 FY 2018</t>
  </si>
  <si>
    <t xml:space="preserve">3 expansion buses are needed to increase the frequency of Route 700 between Durham &amp; RTP to 15 minute frequency during morning &amp; afternoon peak hours. This route also serves Durham Technical Community College and serves as one the major transit links between Durham and RTP. </t>
  </si>
  <si>
    <t>T130024</t>
  </si>
  <si>
    <t>TTA Durham &amp; Orange Co. FY 2016 Expansion Vehicle RT: Mebane, Hillsborough, Durham</t>
  </si>
  <si>
    <t>2 expansion buses are needed for a new route to serve Mebane, Hillsborough, &amp; Durham. Presently, areas of Orange County are underserved by public transit and these expansion buses would provide a link between cities in Orange County and Durham County to help remedy that. This route is due to a partnership between Triangle Transit, the City of Durham, and Orange County. If implemented in 2016, ridership is projected to be over 30,000 per day by 2020.</t>
  </si>
  <si>
    <t>T130025</t>
  </si>
  <si>
    <t>TTA Orange - Durham - Wake - CRX Expansion FY 2016</t>
  </si>
  <si>
    <t>2 expansion buses are needed for additional service on the route that travels between Chapel Hill &amp; Raleigh. This midday service was adopted in the Orange County Transit Plan and is expected to be implemented in 2016, adding an average yearly 753 revenue hours to our system total.</t>
  </si>
  <si>
    <t>T141613</t>
  </si>
  <si>
    <t>Durham: Rougemont</t>
  </si>
  <si>
    <t>Facilities-Park and Ride demand</t>
  </si>
  <si>
    <t>This is for a 100 space park-and-ride facility in Rougemont, NC. The facility will be served by a route going to Duke University/Hospital and downtown Durham.</t>
  </si>
  <si>
    <t>Project Not Likely to be Competitive</t>
  </si>
  <si>
    <t>T130114</t>
  </si>
  <si>
    <t>Henderson</t>
  </si>
  <si>
    <t>Expansion-Demand Response</t>
  </si>
  <si>
    <t xml:space="preserve">KARTS is requesting 1 expansion LTV.  In order to meet demand KARTS will have to continue increasing operational capacity by 2 units annually. </t>
  </si>
  <si>
    <t>T130115</t>
  </si>
  <si>
    <t>T130116</t>
  </si>
  <si>
    <t xml:space="preserve">KARTS is requesting 1 expansion LTV. In order to meet demand KARTS will have to continue increasing operational capacity. </t>
  </si>
  <si>
    <t>T130117</t>
  </si>
  <si>
    <t>T130118</t>
  </si>
  <si>
    <t>T130120</t>
  </si>
  <si>
    <t>T130122</t>
  </si>
  <si>
    <t>T130123</t>
  </si>
  <si>
    <t>T130126</t>
  </si>
  <si>
    <t>T130127</t>
  </si>
  <si>
    <t>Activity Center Score</t>
  </si>
  <si>
    <t>T141577</t>
  </si>
  <si>
    <t>Division Needs</t>
  </si>
  <si>
    <t>Durham: Trent Dr at Erwin Rd</t>
  </si>
  <si>
    <t>This is for a sheltered stop at Trent Dr at Erwin Rd. The sheltered stop includes a full size shelter with solar lighting, bench, trash can, wheelchair access, and an ADA landing pad. There is presently no shelter, bench, or any other type of amenities at this location.</t>
  </si>
  <si>
    <t>Cost Too Low to Justify Use of Division Points</t>
  </si>
  <si>
    <t>T141558</t>
  </si>
  <si>
    <t>Durham:  E Main St at Queen St 6506</t>
  </si>
  <si>
    <t>This is for a sheltered stop at E Main St at Queen St (stop no. 6506). The sheltered stop includes a full size shelter with solar lighting, bench, trash can, wheelchair access, and an ADA landing pad. There is presently no shelter, bench, or any other type of amenities at this location.</t>
  </si>
  <si>
    <t>T141704</t>
  </si>
  <si>
    <t>Durham:  Erwin Rd at Downing St</t>
  </si>
  <si>
    <t>This is for a sheltered stop at Erwin and Downing St. The sheltered stop includes a full size shelter with solar lighting, bench, trash can, wheelchair access, and an ADA landing pad. There is presently no shelter, bench, or any other type of amenities at this location.</t>
  </si>
  <si>
    <t>T141582</t>
  </si>
  <si>
    <t>Durham:  Morreene Rd at Glasson St</t>
  </si>
  <si>
    <t>This is for a sheltered stop at Morreene at Glasson St. The sheltered stop includes a full size shelter with solar lighting, bench, trash can, wheelchair access, and an ADA landing pad. There is presently no shelter, bench, or any other type of amenities at this location.</t>
  </si>
  <si>
    <t>T141660</t>
  </si>
  <si>
    <t>Durham:  Tom Wilkinson Rd at Northern</t>
  </si>
  <si>
    <t>This is for a sheltered stop at Tom Wilkinson Rd at Northern. The sheltered stop includes a full size shelter with solar lighting, bench, trash can, wheelchair access, and an ADA landing pad. There is presently no shelter, bench, or any other type of amenities at this location.</t>
  </si>
  <si>
    <t>T141703</t>
  </si>
  <si>
    <t>Durham:  NC 54 at Garrett Rd</t>
  </si>
  <si>
    <t>This is for a sheltered stop at NC 54 and Garrett Rd. The sheltered stop includes a full size shelter with solar lighting, bench, trash can, wheelchair access, and an ADA landing pad. There is presently no shelter, bench, or any other type of amenities at this location.</t>
  </si>
  <si>
    <t>T141603</t>
  </si>
  <si>
    <t>Durham:  Main St at Iredell</t>
  </si>
  <si>
    <t>This is for a sheltered stop at W Main Street at Iredell St. The sheltered stop includes a full size shelter with solar lighting, bench, trash can, wheelchair access, and an ADA landing pad. There is presently no shelter, bench, or any other type of amenities at this location.</t>
  </si>
  <si>
    <t>T141597</t>
  </si>
  <si>
    <t>Durham:  E Main St at Mangum St Outbound</t>
  </si>
  <si>
    <t>This is for a sheltered stop at East Main St. and Mangum St.-Outbound. The sheltered stop includes a full size shelter with solar lighting, bench, trash can, wheelchair access, and an ADA landing pad. There is presently no shelter, bench, or any other type of amenities at this location.</t>
  </si>
  <si>
    <t>T141594</t>
  </si>
  <si>
    <t>Durham:  Liberty St at Queen St</t>
  </si>
  <si>
    <t>This is for a sheltered stop at Liberty St at Queen St. The sheltered stop includes a full size shelter with solar lighting, bench, trash can, wheelchair access, and an ADA landing pad. There is presently no shelter, bench, or any other type of amenities at this location.</t>
  </si>
  <si>
    <t>T141628</t>
  </si>
  <si>
    <t>Durham:  E Main St at Hood St</t>
  </si>
  <si>
    <t>This is for a sheltered stop at E Main St at Hood St. The sheltered stop includes a full size shelter with solar lighting, bench, trash can, wheelchair access, and an ADA landing pad. There is presently no shelter, bench, or any other type of amenities at this location.</t>
  </si>
  <si>
    <t>T141606</t>
  </si>
  <si>
    <t>Durham:  Flowers Dr at Duke Garden</t>
  </si>
  <si>
    <t>This is for a sheltered stop at Flowers Dr at Duke Garden. The sheltered stop includes a full size shelter with solar lighting, bench, trash can, wheelchair access, and an ADA landing pad. There is presently no shelter, bench, or any other type of amenities at this location.</t>
  </si>
  <si>
    <t>T142135</t>
  </si>
  <si>
    <t>Durham:  Fayetteville St at Pekoe St</t>
  </si>
  <si>
    <t>This is for a sheltered stop at Fayetteville St at Pekoe St. The sheltered stop includes a full size shelter with solar lighting, bench, trash can, wheelchair access, and an ADA landing pad. There is presently no shelter, bench, or any other type of amenities at this location.</t>
  </si>
  <si>
    <t>T130002</t>
  </si>
  <si>
    <t>Durham FY19 NorthDurhamBusShelter</t>
  </si>
  <si>
    <t>This is for a Neighborhood Transit Center (NTC) in Northern Durham to work in conjuction with routes 4 and 9, serving Durham, Duke, the hospitals, and providing connections to Durham Station and Amtrak.</t>
  </si>
  <si>
    <t>T141702</t>
  </si>
  <si>
    <t>Durham:  Pettigrew at Mangum St</t>
  </si>
  <si>
    <t>This is for a sheltered stop at Pettigrew at Mangum St. The sheltered stop includes a full size shelter with solar lighting, bench, trash can, wheelchair access, and an ADA landing pad. There is presently no shelter, bench, or any other type of amenities at this location.</t>
  </si>
  <si>
    <t>T130092</t>
  </si>
  <si>
    <t>City of Raleigh FY17 Expansion Vehicle</t>
  </si>
  <si>
    <t>This project is for the expansion of a new route for the City of Raleigh. It will serve major trip generators such as downtown Raleigh, NC State University, and Rex Hospital. 2 buses are needed to operate this 13.6 mile route at 30 minute peak headways and 60 minute off peak headways.</t>
  </si>
  <si>
    <t>T141563</t>
  </si>
  <si>
    <t>Durham:  Chapel Hill St. at Underwood</t>
  </si>
  <si>
    <t>This is for a sheltered stop at Chapel Hill St at Underwood. The sheltered stop includes a full size shelter with solar lighting, bench, trash can, wheelchair access, and an ADA landing pad. There is presently no shelter, bench, or any other type of amenities at this location.</t>
  </si>
  <si>
    <t>T141585</t>
  </si>
  <si>
    <t>Durham:  Fayetteville Rd at Crooked Creek</t>
  </si>
  <si>
    <t>This is for a sheltered stop at Fayetteville Rd at Crooked Creek. The sheltered stop includes a full size shelter with solar lighting, bench, trash can, wheelchair access, and an ADA landing pad. There is presently no shelter, bench, or any other type of amenities at this location.</t>
  </si>
  <si>
    <t>T141602</t>
  </si>
  <si>
    <t>Durham:  W Main St at Corcoran St</t>
  </si>
  <si>
    <t>This is for a sheltered stop at W Main at Corcoran St. The sheltered stop includes a full size shelter with solar lighting, bench, trash can, wheelchair access, and an ADA landing pad. There is presently no shelter, bench, or any other type of amenities at this location.</t>
  </si>
  <si>
    <t>T141588</t>
  </si>
  <si>
    <t>Durham:  Holloway St at Chester St</t>
  </si>
  <si>
    <t>This is for a sheltered stop at Holloway St at Chester St. The sheltered stop includes a full size shelter with solar lighting, bench, trash can, wheelchair access, and an ADA landing pad. There is presently no shelter, bench, or any other type of amenities at this location.</t>
  </si>
  <si>
    <t>T141593</t>
  </si>
  <si>
    <t>Durham:  E Main St at Roxboro St</t>
  </si>
  <si>
    <t>This is for a sheltered stop at E Main St at Roxboro. The sheltered stop includes a full size shelter with solar lighting, bench, trash can, wheelchair access, and an ADA landing pad. There is presently no shelter, bench, or any other type of amenities at this location.</t>
  </si>
  <si>
    <t>T141709</t>
  </si>
  <si>
    <t>Durham:  Roxboro St at Liberty St</t>
  </si>
  <si>
    <t>This is for a sheltered stop at Roxboro St at Liberty St . The sheltered stop includes a full size shelter with solar lighting, bench, trash can, wheelchair access, and an ADA landing pad. There is presently no shelter, bench, or any other type of amenities at this location.</t>
  </si>
  <si>
    <t>T130001</t>
  </si>
  <si>
    <t>Durham FY16 VillageBusShelter</t>
  </si>
  <si>
    <t xml:space="preserve">This is for a Neighborhood Transit Center (NTC) located in The Village to work in conjuction with routes 2b, 3, 16a, and 16b. </t>
  </si>
  <si>
    <t>T130049</t>
  </si>
  <si>
    <t>City of Raleigh FY19 Expansion Vehicle</t>
  </si>
  <si>
    <t>This project is for the expansion of a new route for the City of Raleigh. It will serve major trip generators such as Downtown Raleigh, NC State University, and Crossroads Plaza. 6 buses are needed to operate this 17.4 mile route at 30 minute peak headways and 60 minute off peak headways.</t>
  </si>
  <si>
    <t>T141547</t>
  </si>
  <si>
    <t>Durham:  E Main St at Queen St 6431</t>
  </si>
  <si>
    <t>This is for a sheltered stop at E Main St at Queen (Stop Number 6431). The sheltered stop includes a full size shelter with solar lighting, bench, trash can, wheelchair access, and an ADA landing pad. There is presently no shelter, bench, or any other type of amenities at this location.</t>
  </si>
  <si>
    <t>T141600</t>
  </si>
  <si>
    <t>Durham:  Lakewood Ave at Heritage Square</t>
  </si>
  <si>
    <t>This is for a sheltered stop at Lakewood Ave at Heritage Square. The sheltered stop includes a full size shelter with solar lighting, bench, trash can, wheelchair access, and an ADA landing pad. There is presently no shelter, bench, or any other type of amenities at this location.</t>
  </si>
  <si>
    <t>T130135</t>
  </si>
  <si>
    <t>This project is for the expansion of a new route for the City of Raleigh. It will serve major trip generators such as Walnut Creek Apartments. 4 buses are needed to operate this 18.4 mile route at 30 minute peak headways and 60 minute off peak headways.</t>
  </si>
  <si>
    <t>T130112</t>
  </si>
  <si>
    <t>City of Raleigh FY18 Expansion Vehicle</t>
  </si>
  <si>
    <t>This project is for the expansion of a new route for the City of Raleigh. It will serve major trip generators such as Downtown Raleigh and the WalMart at New Hope Rd and New Bern Avenue. 4 buses are needed to operate this 21.6 mile route at 30 minute peak headways and 60 minute off peak headways.</t>
  </si>
  <si>
    <t>T142152</t>
  </si>
  <si>
    <t>Durham:  Fayetteville St at E Piedmont</t>
  </si>
  <si>
    <t>This is for a sheltered stop at Fayetteville at E Piedmont. The sheltered stop includes a full size shelter with solar lighting, bench, trash can, wheelchair access, and an ADA landing pad. There is presently no shelter, bench, or any other type of amenities at this location.</t>
  </si>
  <si>
    <t>T141654</t>
  </si>
  <si>
    <t>Durham:  Fayetteville at Old Fayetteville</t>
  </si>
  <si>
    <t>This is for a sheltered stop at Fayetteville at Old Fayetteville Rd. The sheltered stop includes a full size shelter with solar lighting, bench, trash can, wheelchair access, and an ADA landing pad. There is presently no shelter, bench, or any other type of amenities at this location.</t>
  </si>
  <si>
    <t>T142148</t>
  </si>
  <si>
    <t>Durham:  W Main St at Corcoran St Outbound</t>
  </si>
  <si>
    <t>This is for a sheltered stop at W Main St at Corcoran St Outbound. The sheltered stop includes a full size shelter with solar lighting, bench, trash can, wheelchair access, and an ADA landing pad. There is presently no shelter, bench, or any other type of amenities at this location.</t>
  </si>
  <si>
    <t>T141630</t>
  </si>
  <si>
    <t>Durham:  Rigsbee Ave at Seminary St</t>
  </si>
  <si>
    <t>This is for a sheltered stop at Rigsbee at Seminary St. The sheltered stop includes a full size shelter with solar lighting, bench, trash can, wheelchair access, and an ADA landing pad. There is presently no shelter, bench, or any other type of amenities at this location.</t>
  </si>
  <si>
    <t>T141595</t>
  </si>
  <si>
    <t>Durham:  Morreene Rd at Erwin Rd</t>
  </si>
  <si>
    <t>This is for a sheltered stop at Morreene Rd at Erwin Rd. The sheltered stop includes a full size shelter with solar lighting, bench, trash can, wheelchair access, and an ADA landing pad. There is presently no shelter, bench, or any other type of amenities at this location.</t>
  </si>
  <si>
    <t>T141571</t>
  </si>
  <si>
    <t>Durham:  Dearborn Dr at Old Oxford Rd</t>
  </si>
  <si>
    <t>This is for a sheltered stop at Dearborn Dr and Old Oxford Rd. The sheltered stop includes a full size shelter with solar lighting, bench, trash can, wheelchair access, and an ADA landing pad. There is presently no shelter, bench, or any other type of amenities at this location.</t>
  </si>
  <si>
    <t>T130073</t>
  </si>
  <si>
    <t>City of Raleigh FY16 Expansion Vehicle</t>
  </si>
  <si>
    <t>This project is for the expansion of a new route for the City of Raleigh. It will serve major trip generators such as Crabtree Valley Mall, Rex Hospital, and the RBC Center. 5 buses are needed to operate this 24.8 mile route at 30 minute peak headways and 60 minute off peak headways.</t>
  </si>
  <si>
    <t>Insufficient Points to Assign</t>
  </si>
  <si>
    <t>T130074</t>
  </si>
  <si>
    <t>This project is for the expansion of a new route for the City of Raleigh. It will serve major trip generators such as WakeMed's North Campus, Six Forks Station, and Falls River Shopping Center. 5 buses are needed to operate this 24.4 mile route at 30 minute peak headways and 60 minute off peak headways.</t>
  </si>
  <si>
    <t>T141604</t>
  </si>
  <si>
    <t>Durham:  Lawson St at Ridgeway Ave West</t>
  </si>
  <si>
    <t>This is for a sheltered stop at Lawson St at Ridgeway Ave West. The sheltered stop includes a full size shelter with solar lighting, bench, trash can, wheelchair access, and an ADA landing pad. There is presently no shelter, bench, or any other type of amenities at this location.</t>
  </si>
  <si>
    <t>T130134</t>
  </si>
  <si>
    <t>This project is for the expansion of a new route for the City of Raleigh. It will serve major trip generators such as Downtown Raleigh. 2 buses are needed to operate this 9.2 mile route at 30 minute peak headways and 60 minute off peak headways.</t>
  </si>
  <si>
    <t>T141691</t>
  </si>
  <si>
    <t>Union Station - City of Raleigh</t>
  </si>
  <si>
    <t xml:space="preserve">This project will create an off street transfer facility around the intersection of Pecan Road and Wilmington Street. This facility will be safer for our patrons as well as making the transfer between routes easier. </t>
  </si>
  <si>
    <t>T142159</t>
  </si>
  <si>
    <t>Durham:  Liberty St at Elizabeth St</t>
  </si>
  <si>
    <t>This is for a sheltered stop at Liberty St at Elizabeth St. The sheltered stop includes a full size shelter with solar lighting, bench, trash can, wheelchair access, and an ADA landing pad. There is presently no shelter, bench, or any other type of amenities at this location.</t>
  </si>
  <si>
    <t>T141706</t>
  </si>
  <si>
    <t>Durham:  Erwin Rd at Research Dr</t>
  </si>
  <si>
    <t>This is for a sheltered stop at Erwin at Research Dr. The sheltered stop includes a full size shelter with solar lighting, bench, trash can, wheelchair access, and an ADA landing pad. There is presently no shelter, bench, or any other type of amenities at this location.</t>
  </si>
  <si>
    <t>T142134</t>
  </si>
  <si>
    <t>Durham:  Chapel Hill Rd at Colonial</t>
  </si>
  <si>
    <t>This is for a sheltered stop at Chapel Hill Rd at Colonial. The sheltered stop includes a full size shelter with solar lighting, bench, trash can, wheelchair access, and an ADA landing pad. There is presently no shelter, bench, or any other type of amenities at this location.</t>
  </si>
  <si>
    <t>T142170</t>
  </si>
  <si>
    <t xml:space="preserve">Durham:  Fayetteville at Cecil </t>
  </si>
  <si>
    <t>This is for a sheltered stop at Fayetteville Street at Cecil Street. The sheltered stop includes a full size shelter with solar lighting, bench, trash can, wheelchair access, and an ADA landing pad. There is presently no shelter, bench, or any other type of amenities at this location.</t>
  </si>
  <si>
    <t>T141599</t>
  </si>
  <si>
    <t>Durham:  Holloway St at Alma</t>
  </si>
  <si>
    <t>This is for a sheltered stop at Holloway St at Alma. The sheltered stop includes a full size shelter with solar lighting, bench, trash can, wheelchair access, and an ADA landing pad. There is presently no shelter, bench, or any other type of amenities at this location.</t>
  </si>
  <si>
    <t>T141605</t>
  </si>
  <si>
    <t>Durham County: Angier Ave at Driver St</t>
  </si>
  <si>
    <t>This is for a sheltered stop. The sheltered stop includes a full size shelter with solar lighting, bench, trash can, wheelchair access, and an ADA landing pad. There is presently no shelter, bench, or any other type of amenities at this location.</t>
  </si>
  <si>
    <t>T141607</t>
  </si>
  <si>
    <t xml:space="preserve">Durham: Durham Regional Hospital </t>
  </si>
  <si>
    <t>This is for a Enhanced Bus Shelter. As listed in cost estimates provided by the NCDOT, this stop will provide seating as well as protection from the elements for riders. Enhanced shelters contain an expanded ADA landing pad for front and rear entry, full size shelter with lighting and system map, bench, and trash can. The shelter would serve three routes (4, 9, and 9a). Combined at this stop, there are 204 boardings and 223 alightings.</t>
  </si>
  <si>
    <t>T130068</t>
  </si>
  <si>
    <t>Durham Cty FY16 Northgate Shelter</t>
  </si>
  <si>
    <t>This is for a Type 3-Sheltered Stop. As listed in cost estimates provided by the NCDOT, this stop will provide seating as well as protection from the elements for riders. As of 2013, this shelter would get 72 boardings daily and 193 alightings.</t>
  </si>
  <si>
    <t>T141608</t>
  </si>
  <si>
    <t xml:space="preserve">Durham: South Square </t>
  </si>
  <si>
    <t>This is for a Enhanced Bus Shelter for South Square, near the intersection of University Dr and Westgate Dr. As listed in cost estimates provided by the NCDOT, this stop will provide seating as well as protection from the elements for riders. Enhanced shelters contain an expanded ADA landing pad for front and rear entry, full size shelter with lighting and system map, bench, and trashcan. There are 170 boardings and 170 alightings at this stop.</t>
  </si>
  <si>
    <t>T141711</t>
  </si>
  <si>
    <t>Durham:  Leon St at Buchanan Blvd</t>
  </si>
  <si>
    <t>This is for a sheltered stop at Leon St at Buchanan Blvd. The sheltered stop includes a full size shelter with solar lighting, bench, trash can, wheelchair access, and an ADA landing pad. There is presently no shelter, bench, or any other type of amenities at this location.</t>
  </si>
  <si>
    <t>T142141</t>
  </si>
  <si>
    <t>Durham:  Hardee St at Landon St</t>
  </si>
  <si>
    <t>This is for a sheltered stop at Hardee St at Landon St. The sheltered stop includes a full size shelter with solar lighting, bench, trash can, wheelchair access, and an ADA landing pad. There is presently no shelter, bench, or any other type of amenities at this location.</t>
  </si>
  <si>
    <t>T130069</t>
  </si>
  <si>
    <t>Durham Cty FY18 Expansion Vehcile Route 4</t>
  </si>
  <si>
    <t>Two expansion buses are needed to increase the frequency for Route 4 and provide 15 minute service to riders along this route. Presently, it is just 30 minute headway. This route serves a major shopping center, Duke Regional Hospital, the Durham Center for Senior Life, connects to park and rides, and also train service.</t>
  </si>
  <si>
    <t>T141663</t>
  </si>
  <si>
    <t>Durham:  Service Rd at Davidson</t>
  </si>
  <si>
    <t>This is for a sheltered stop at Service Rd at Davidson Ave. The sheltered stop includes a full size shelter with solar lighting, bench, trash can, wheelchair access, and an ADA landing pad. There is presently no shelter, bench, or any other type of amenities at this location.</t>
  </si>
  <si>
    <t>T130111</t>
  </si>
  <si>
    <t>This project is for the expansion of a new route for the City of Raleigh. It will serve major trip generators such as WakeMed North, Highwoods, Cameron Village, and NC State University. 4 buses are needed to operate this 24.2 mile route at 30 minute peak headways and 60 minute off peak headways.</t>
  </si>
  <si>
    <t>T130133</t>
  </si>
  <si>
    <t>This project is for the expansion of a new route for the City of Raleigh. It will serve major trip generators such as Triangle Town Center, multiple apartment complexes, and Crabtree Valley Mall. 4 buses are needed to operate this 20.4 mile route at 30 minute peak headways and 60 minute off peak headways.</t>
  </si>
  <si>
    <t>T142143</t>
  </si>
  <si>
    <t>Durham:  Holloway St at Alston Ave</t>
  </si>
  <si>
    <t>This is for a sheltered stop at Holloway St at Alston Ave. The sheltered stop includes a full size shelter with solar lighting, bench, trash can, wheelchair access, and an ADA landing pad. There is presently no shelter, bench, or any other type of amenities at this location.</t>
  </si>
  <si>
    <t>T130016</t>
  </si>
  <si>
    <t>Cary FY16 Bus Maintenance Facility Towerview Court</t>
  </si>
  <si>
    <t>Facilities-Facility demand</t>
  </si>
  <si>
    <t>This is a state match request for the purpose of a new bus maintenance facility to serve a local and regional purpose.  The Town of Cary's Cary Transit system has experienced much growth since its inception and will soon outgrow its current, leased facility on the east side of the Town.  This new facility will not only serve the Town's fixed route and paratransit administrative and operational/mai ... Use SpotID: T130016 on Connect Site for additional info.</t>
  </si>
  <si>
    <t>T130103</t>
  </si>
  <si>
    <t>This project is for the expansion of a new route for the City of Raleigh. It will serve major trip generators such as Downtown Raleigh and Shaw University. 2 buses are needed to operate this 11.6 mile route at 30 minute peak headways and 60 minute off peak headways.</t>
  </si>
  <si>
    <t>T130110</t>
  </si>
  <si>
    <t>This project is for the expansion of a new route for the City of Raleigh. It will serve major trip generators such as WakeMed Raleigh, Pines of Ashton Apartments, and Downtown Raleigh. 2 buses are needed to operate this 11 mile route at 30 minute peak headways and 60 minute off peak headways.</t>
  </si>
  <si>
    <t>T142154</t>
  </si>
  <si>
    <t>Durham:  McFarland Dr at Witherspoon</t>
  </si>
  <si>
    <t>This is for a sheltered stop at McFarland Dr at Witherspoon. The sheltered stop includes a full size shelter with solar lighting, bench, trash can, wheelchair access, and an ADA landing pad. There is presently no shelter, bench, or any other type of amenities at this location.</t>
  </si>
  <si>
    <t>T130132</t>
  </si>
  <si>
    <t>This project is for the expansion of a new route for the City of Raleigh. It will serve major trip generators such as Downtown Raleigh and Time Warner Cable Pavilion. 6 buses are needed to operate this 11.6 mile route at 30 minute peak headways and 60 minute off peak headways.</t>
  </si>
  <si>
    <t>T141692</t>
  </si>
  <si>
    <t>New Bern/Walmart - City of Raleigh</t>
  </si>
  <si>
    <t xml:space="preserve">This project will create an off street transfer facility at the WalMart at New Bern Avenue and New Hope Road. This facility will be safer for our patrons as well as making the transfer between routes easier. </t>
  </si>
  <si>
    <t>T141669</t>
  </si>
  <si>
    <t>Durham:  Roxboro Rd at Old Oxford Rd</t>
  </si>
  <si>
    <t>This is for a sheltered stop at Roxboro Rd at Old Oxford Rd. The sheltered stop includes a full size shelter with solar lighting, bench, trash can, wheelchair access, and an ADA landing pad. There is presently no shelter, bench, or any other type of amenities at this location.</t>
  </si>
  <si>
    <t>T142166</t>
  </si>
  <si>
    <t>Durham:  Lawson St at Bacon St</t>
  </si>
  <si>
    <t>This is for a sheltered stop at Lawson St at Bacon St. The sheltered stop includes a full size shelter with solar lighting, bench, trash can, wheelchair access, and an ADA landing pad. There is presently no shelter, bench, or any other type of amenities at this location.</t>
  </si>
  <si>
    <t>T141705</t>
  </si>
  <si>
    <t>Durham:  Fayetteville St at Burlington</t>
  </si>
  <si>
    <t>This is for a sheltered stop at Fayetteville St at Burlington. The sheltered stop includes a full size shelter with solar lighting, bench, trash can, wheelchair access, and an ADA landing pad. There is presently no shelter, bench, or any other type of amenities at this location.</t>
  </si>
  <si>
    <t>T141667</t>
  </si>
  <si>
    <t>Durham:  Morreene Rd at American Dr</t>
  </si>
  <si>
    <t>This is for a sheltered stop at Morreene Rd at American Dr. The sheltered stop includes a full size shelter with solar lighting, bench, trash can, wheelchair access, and an ADA landing pad. There is presently no shelter, bench, or any other type of amenities at this location.</t>
  </si>
  <si>
    <t>T141708</t>
  </si>
  <si>
    <t>Durham:  Morehead Ave at Cornell St</t>
  </si>
  <si>
    <t>This is for a sheltered stop at Morehead Ave at Cornell St. The sheltered stop includes a full size shelter with solar lighting, bench, trash can, wheelchair access, and an ADA landing pad. There is presently no shelter, bench, or any other type of amenities at this location.</t>
  </si>
  <si>
    <t>T142130</t>
  </si>
  <si>
    <t>Durham:  Fayetteville St at Homeland</t>
  </si>
  <si>
    <t>This is for a sheltered stop at Fayetteville St at Homeland. The sheltered stop includes a full size shelter with solar lighting, bench, trash can, wheelchair access, and an ADA landing pad. There is presently no shelter, bench, or any other type of amenities at this location.</t>
  </si>
  <si>
    <t>T142146</t>
  </si>
  <si>
    <t>Durham:  Cornwallis Rd at Weaver St</t>
  </si>
  <si>
    <t>This is for a sheltered stop at Cornwallis Rd at Weaver St. The sheltered stop includes a full size shelter with solar lighting, bench, trash can, wheelchair access, and an ADA landing pad. There is presently no shelter, bench, or any other type of amenities at this location.</t>
  </si>
  <si>
    <t>T142187</t>
  </si>
  <si>
    <t>Durham:  Holloway at Elizabeth St</t>
  </si>
  <si>
    <t>This is for a sheltered stop at Holloway at Elizabeth St . The sheltered stop includes a full size shelter with solar lighting, bench, trash can, wheelchair access, and an ADA landing pad. There is presently no shelter, bench, or any other type of amenities at this location.</t>
  </si>
  <si>
    <t>T141655</t>
  </si>
  <si>
    <t>Durham:  Roxboro Rd at Newsom St</t>
  </si>
  <si>
    <t>This is for a sheltered stop at Roxboro Rd at Newsome St. The sheltered stop includes a full size shelter with solar lighting, bench, trash can, wheelchair access, and an ADA landing pad. There is presently no shelter, bench, or any other type of amenities at this location.</t>
  </si>
  <si>
    <t>T142204</t>
  </si>
  <si>
    <t>Durham:  Roxboro St at Charles St</t>
  </si>
  <si>
    <t>This is for a sheltered stop at Roxboro St at Charles St. The sheltered stop includes a full size shelter with solar lighting, bench, trash can, wheelchair access, and an ADA landing pad. There is presently no shelter, bench, or any other type of amenities at this location.</t>
  </si>
  <si>
    <t>T142182</t>
  </si>
  <si>
    <t>Durham:  NC 54 at S Alston Ave</t>
  </si>
  <si>
    <t>This is for a sheltered stop at NC 54 at S Alston Ave. The sheltered stop includes a full size shelter with solar lighting, bench, trash can, wheelchair access, and an ADA landing pad. There is presently no shelter, bench, or any other type of amenities at this location.</t>
  </si>
  <si>
    <t>T142185</t>
  </si>
  <si>
    <t>Durham:  Roxboro at Cornwallis</t>
  </si>
  <si>
    <t>This is for a sheltered stop at Roxboro at Cornwallis. The sheltered stop includes a full size shelter with solar lighting, bench, trash can, wheelchair access, and an ADA landing pad. There is presently no shelter, bench, or any other type of amenities at this location.</t>
  </si>
  <si>
    <t>T130136</t>
  </si>
  <si>
    <t>This project is for the expansion of a new route for the City of Raleigh. It will serve major trip generators such as Downtown Raleigh and Wake Tech's Main Campus. 5 buses are needed to operate this 20.4 mile route at 30 minute peak headways and 60 minute off peak headways.</t>
  </si>
  <si>
    <t>T141601</t>
  </si>
  <si>
    <t>Durham:  Lawson St at Wabash St West</t>
  </si>
  <si>
    <t>This is for a sheltered stop at Lawson Street at Wabash St West. The sheltered stop includes a full size shelter with solar lighting, bench, trash can, wheelchair access, and an ADA landing pad. There is presently no shelter, bench, or any other type of amenities at this location.</t>
  </si>
  <si>
    <t>T142173</t>
  </si>
  <si>
    <t>Durham:  N Roxboro Rd at Davidson Ave</t>
  </si>
  <si>
    <t>This is for a sheltered stop at N Roxboro Rd at Davidson Ave. The sheltered stop includes a full size shelter with solar lighting, bench, trash can, wheelchair access, and an ADA landing pad. There is presently no shelter, bench, or any other type of amenities at this location.</t>
  </si>
  <si>
    <t>T142194</t>
  </si>
  <si>
    <t>Durham:  Morehead Ave at Moreland Ave</t>
  </si>
  <si>
    <t>This is for a sheltered stop at Morehead Ave at Moreland Ave. The sheltered stop includes a full size shelter with solar lighting, bench, trash can, wheelchair access, and an ADA landing pad. There is presently no shelter, bench, or any other type of amenities at this location.</t>
  </si>
  <si>
    <t>T142162</t>
  </si>
  <si>
    <t>Durham: Mooreene at Sherwood Dr</t>
  </si>
  <si>
    <t>This is for a sheltered stop at Mooreene at Sherwood Dr. The sheltered stop includes a full size shelter with solar lighting, bench, trash can, wheelchair access, and an ADA landing pad. There is presently no shelter, bench, or any other type of amenities at this location.</t>
  </si>
  <si>
    <t>T142189</t>
  </si>
  <si>
    <t>Durham:  Roxboro Rd at Higbee St</t>
  </si>
  <si>
    <t>This is for a sheltered stop at Roxboro Rd at Higbee St. The sheltered stop includes a full size shelter with solar lighting, bench, trash can, wheelchair access, and an ADA landing pad. There is presently no shelter, bench, or any other type of amenities at this location.</t>
  </si>
  <si>
    <t>T142190</t>
  </si>
  <si>
    <t>Durham:  Dowd St at Alston Ave.</t>
  </si>
  <si>
    <t>This is for a sheltered stop at Dowd St at Alston St. The sheltered stop includes a full size shelter with solar lighting, bench, trash can, wheelchair access, and an ADA landing pad. There is presently no shelter, bench, or any other type of amenities at this location.</t>
  </si>
  <si>
    <t>T142184</t>
  </si>
  <si>
    <t>Durham:  University Dr at Kinder Care</t>
  </si>
  <si>
    <t>This is for a sheltered stop at University at Kinder Care. The sheltered stop includes a full size shelter with solar lighting, bench, trash can, wheelchair access, and an ADA landing pad. There is presently no shelter, bench, or any other type of amenities at this location.</t>
  </si>
  <si>
    <t>T142178</t>
  </si>
  <si>
    <t>Durham:  MLK Pkwy at Bay Camp Dr</t>
  </si>
  <si>
    <t>This is for a sheltered stop at MLK Pkwy at Bay Camp Dr. The sheltered stop includes a full size shelter with solar lighting, bench, trash can, wheelchair access, and an ADA landing pad. There is presently no shelter, bench, or any other type of amenities at this location.</t>
  </si>
  <si>
    <t>T142099</t>
  </si>
  <si>
    <t>a. This project will fund the construction of the Bus Component of Union Station.                                                                                                                                                 
b. This funding will assist with construction of a Multi-Modal Transportation Center in the City of Raleigh.
c. The lack of state funding will deteriorate the City of Raleig ... Use SpotID: T142099 on Connect Site for additional info.</t>
  </si>
  <si>
    <t>T142104</t>
  </si>
  <si>
    <t>This project will fund the acquisition of property for the Bus Component of Union Station.</t>
  </si>
  <si>
    <t>T130022</t>
  </si>
  <si>
    <t>Raleigh FY16 Wake EnterprisesVehExpansion</t>
  </si>
  <si>
    <t>The purpose of the project is to provide transportation services that meet the special needs of elderly persons and persons with disabilities for who mass transportation services are insufficient.  This project will be used for a dual purpose: to transport people with disabilities to their community worksite and to serve as a link for individuals with disabilities to public transportation.</t>
  </si>
  <si>
    <t>T130023</t>
  </si>
  <si>
    <t>Raleigh FY2018 Wake EnterprisesVehicleExpansion</t>
  </si>
  <si>
    <t>T130029</t>
  </si>
  <si>
    <t>Raleigh FY20 Wake EnterprisesVehicleExpansion</t>
  </si>
  <si>
    <t>Division Needs Quantiative Score
(Out of 50)</t>
  </si>
  <si>
    <t>Metodology + Division Score</t>
  </si>
  <si>
    <t>H140401</t>
  </si>
  <si>
    <t>SR-2000 Falls of Neuse Blvd</t>
  </si>
  <si>
    <t>SR 2006 (Durant Road)</t>
  </si>
  <si>
    <t>Project is Competitive at the Regional Level</t>
  </si>
  <si>
    <t>H141304</t>
  </si>
  <si>
    <t>- Woodcroft Pkwy Ext</t>
  </si>
  <si>
    <t>Garrett Rd</t>
  </si>
  <si>
    <t>Hope Valley Rd</t>
  </si>
  <si>
    <t>Construct new alignment.</t>
  </si>
  <si>
    <t>H090435-B</t>
  </si>
  <si>
    <t>- McCrimmon Parkway</t>
  </si>
  <si>
    <t>Airport Boulevard</t>
  </si>
  <si>
    <t>SR 3084 (Aviation Parkway)</t>
  </si>
  <si>
    <t>Widen and Extend Roadway to Four-Lane Divided Facility</t>
  </si>
  <si>
    <t>Too Costly to Consider Statewide or Regional Project at the Division Level</t>
  </si>
  <si>
    <t>H090392</t>
  </si>
  <si>
    <t>U-3343</t>
  </si>
  <si>
    <t>SR-1002 Aviation Parkway</t>
  </si>
  <si>
    <t>NC 54 to I-40. Widen to Multi-Lanes with interchange Modifications at I-40</t>
  </si>
  <si>
    <t>Upgrade at-Grade Intersecton to Grade Separation with Grade Separation of NCRR</t>
  </si>
  <si>
    <t>H090821</t>
  </si>
  <si>
    <t>- Jones Franklin Road</t>
  </si>
  <si>
    <t>Macedonia Road</t>
  </si>
  <si>
    <t>Widening from 2 to 4 Lanes.</t>
  </si>
  <si>
    <t>Regional Project Not Considered at This Time</t>
  </si>
  <si>
    <t>H090907</t>
  </si>
  <si>
    <t>U-4447</t>
  </si>
  <si>
    <t>- Hillsborough Street</t>
  </si>
  <si>
    <t>Gorman Street</t>
  </si>
  <si>
    <t>Gardner Street</t>
  </si>
  <si>
    <t>Complete Street Approach.</t>
  </si>
  <si>
    <t>City Bond Project?</t>
  </si>
  <si>
    <t>H129640-B</t>
  </si>
  <si>
    <t>U-4721B</t>
  </si>
  <si>
    <t>- New Route - Northern Durham Parkway</t>
  </si>
  <si>
    <t>Construct Multi-Lanes on New Location</t>
  </si>
  <si>
    <t>MPO/RPO Does not Propose to Assign Points</t>
  </si>
  <si>
    <t>H142250</t>
  </si>
  <si>
    <t>- Garrett Rd</t>
  </si>
  <si>
    <t>Old Durham Rd</t>
  </si>
  <si>
    <t>Construct turn lanes, bicycles lanes, sidewalks</t>
  </si>
  <si>
    <t>H140490</t>
  </si>
  <si>
    <t>SR 2700 (White Oak Road)</t>
  </si>
  <si>
    <t>Upgrade existing grade separation to full interchange.</t>
  </si>
  <si>
    <t>9 - Convert Grade Separation to Interchange</t>
  </si>
  <si>
    <t>H090637</t>
  </si>
  <si>
    <t>SR-1118 Fayetteville Road</t>
  </si>
  <si>
    <t>Woodcroft Pkwy</t>
  </si>
  <si>
    <t>SR 1171 (Riddle Road)</t>
  </si>
  <si>
    <t>SR 1118 (Fayetteville Road) (Woodcroft Pkwy to Riddle Road (SR 1171)) Widen to 4-Lane Divided, Bikelanes and Sidewalks.</t>
  </si>
  <si>
    <t>H090906</t>
  </si>
  <si>
    <t>SR-1010 Ten Ten Road</t>
  </si>
  <si>
    <t>Reliance Avenue</t>
  </si>
  <si>
    <t>Kildaire Farm Road</t>
  </si>
  <si>
    <t>Widen to a 5-Lane Facility.</t>
  </si>
  <si>
    <t>H140403</t>
  </si>
  <si>
    <t xml:space="preserve">SR-2547 White Oak Road, SR-2700 </t>
  </si>
  <si>
    <t>H141059</t>
  </si>
  <si>
    <t>SR-1010 Ten Ten Rd</t>
  </si>
  <si>
    <t>SR 1386 (Bells Lake Rd)</t>
  </si>
  <si>
    <t>SR 1006 (Old Stage Rd)</t>
  </si>
  <si>
    <t>Widen to 4 lane divided</t>
  </si>
  <si>
    <t>H090467</t>
  </si>
  <si>
    <t>U-4417</t>
  </si>
  <si>
    <t>SR-1012 Western Boulevard</t>
  </si>
  <si>
    <t>SR 1321 (Avent Ferry Road)</t>
  </si>
  <si>
    <t>SR 1321 (Avent Ferry Road)-SR 1012 (Western Boulevard), Monorail Accommodations. Evaluate interchange and Grade Separation.</t>
  </si>
  <si>
    <t>H090824</t>
  </si>
  <si>
    <t>H111115</t>
  </si>
  <si>
    <t>SR-2911 New Bern Avenue</t>
  </si>
  <si>
    <t>Tarboro Road</t>
  </si>
  <si>
    <t>Trawick Road</t>
  </si>
  <si>
    <t>Corridor Upgrade - Widen to Six Lanes, Consolidate Median Openings, Pavement Rehab, Modernize to Current Standards, install Bike and Ped Facilities</t>
  </si>
  <si>
    <t>H090435-A</t>
  </si>
  <si>
    <t>SR 1613 (Davis Drive)</t>
  </si>
  <si>
    <t>Widen and Extend Roadway to Four-Lane Divided Facility including Grade Separation at Railroad</t>
  </si>
  <si>
    <t>H090904</t>
  </si>
  <si>
    <t>SR-2044 New Route - Ligon Mill Road Extension</t>
  </si>
  <si>
    <t>US 1A</t>
  </si>
  <si>
    <t>NC 98 (Bypass),</t>
  </si>
  <si>
    <t>New, 4-Lane Road.</t>
  </si>
  <si>
    <t>H111015</t>
  </si>
  <si>
    <t>SR-1152 Holly Springs Road</t>
  </si>
  <si>
    <t>Tryon Road</t>
  </si>
  <si>
    <t>South East Cary Parkway</t>
  </si>
  <si>
    <t>Widen Holly Springs Road to 4 Lanes with a Median</t>
  </si>
  <si>
    <t>H141323</t>
  </si>
  <si>
    <t xml:space="preserve">East Lyon Station </t>
  </si>
  <si>
    <t>26th Street</t>
  </si>
  <si>
    <t>Improve existing roadway and construct new overpass over I-85 and new roadway from overpass to 26th Street</t>
  </si>
  <si>
    <t>H090908</t>
  </si>
  <si>
    <t>SR-1115 Avent Ferry Road</t>
  </si>
  <si>
    <t>NC 55 Bypass</t>
  </si>
  <si>
    <t>Cass-Holt Road</t>
  </si>
  <si>
    <t>Widen to Multi-Lanes (includes intersection Improvements at NC 55 Bypass, Piney Wilbon Road, and Cass Holt Road)</t>
  </si>
  <si>
    <t>H090932</t>
  </si>
  <si>
    <t>- Morrisville-Carpenter Road</t>
  </si>
  <si>
    <t>H111031</t>
  </si>
  <si>
    <t>SR-2233 Smithfield Road</t>
  </si>
  <si>
    <t>Forestville Road</t>
  </si>
  <si>
    <t>Poole Road</t>
  </si>
  <si>
    <t>Widen Roadway to Four Lanes with a Median</t>
  </si>
  <si>
    <t>H141398</t>
  </si>
  <si>
    <t xml:space="preserve">SR-1162 </t>
  </si>
  <si>
    <t>US158 Business</t>
  </si>
  <si>
    <t>Coble Blvd.</t>
  </si>
  <si>
    <t>upgrade existing facility to increase capacity, enhance safety, and add multi-modal facilities</t>
  </si>
  <si>
    <t>Second Highest Scoring Project in RPO</t>
  </si>
  <si>
    <t>H090409-A</t>
  </si>
  <si>
    <t>U-3441A</t>
  </si>
  <si>
    <t>SR-2233 North Smithfield Road</t>
  </si>
  <si>
    <t>Carrington Drive</t>
  </si>
  <si>
    <t>US 64/264 Business (Knightdale Boulevard)</t>
  </si>
  <si>
    <t>Carrington Drive to SR 2049 (Forestville Road). Widen to Multi-Lanes.  Section A:  SR 3590 (Carrington Drive) to US 64/264 Business (Knightdale Boulevard).</t>
  </si>
  <si>
    <t>H129640-A</t>
  </si>
  <si>
    <t>U-4721A</t>
  </si>
  <si>
    <t>SR-3097 Aviation Parkway</t>
  </si>
  <si>
    <t>I-540 in Wake County</t>
  </si>
  <si>
    <t>US 70 in Durham County</t>
  </si>
  <si>
    <t>Widen to Six Lanes, Part on New Location</t>
  </si>
  <si>
    <t>Exceeds Anticipated Funding Available</t>
  </si>
  <si>
    <t>H129640-C</t>
  </si>
  <si>
    <t>U-4721C</t>
  </si>
  <si>
    <t>H090905</t>
  </si>
  <si>
    <t>- Davis Drive</t>
  </si>
  <si>
    <t>Farm Pond Road</t>
  </si>
  <si>
    <t>H129640-D</t>
  </si>
  <si>
    <t>U-4721D</t>
  </si>
  <si>
    <t>SR 1004 (Old Oxford Road)</t>
  </si>
  <si>
    <t>H090497-A</t>
  </si>
  <si>
    <t>U-4763A</t>
  </si>
  <si>
    <t>- New Route - Triangle Parkway</t>
  </si>
  <si>
    <t>Mccrimmon Parkway</t>
  </si>
  <si>
    <t>Mccrimmon Parkway to NC 540.  Multi-Lane Facility on New Location.</t>
  </si>
  <si>
    <t>H140713</t>
  </si>
  <si>
    <t>- Globe Rd Extension (Brier Creek Parkway)</t>
  </si>
  <si>
    <t>Wake County line</t>
  </si>
  <si>
    <t>Construct roadway on new location.</t>
  </si>
  <si>
    <t>H090875</t>
  </si>
  <si>
    <t>- Holly Springs Road</t>
  </si>
  <si>
    <t>Sunset Lake Road</t>
  </si>
  <si>
    <t>intersection Improvements.</t>
  </si>
  <si>
    <t>H141162</t>
  </si>
  <si>
    <t>SR-1632 Louis Stephens Rd</t>
  </si>
  <si>
    <t>Poplar Pike Lane</t>
  </si>
  <si>
    <t>SR 2153 (Little Dr)</t>
  </si>
  <si>
    <t>Construct 2 lanes on 4 lane R/W</t>
  </si>
  <si>
    <t>H090381-B</t>
  </si>
  <si>
    <t>U-3111B</t>
  </si>
  <si>
    <t>- New Route - Tryon Road Extension</t>
  </si>
  <si>
    <t>SR 2564 (Creech Road)</t>
  </si>
  <si>
    <t>SR 2542 (Rock Quarry Road)</t>
  </si>
  <si>
    <t>SR 1004 (Old Garner Road) to SR 2542 (Rock Quarry Road). Multi- Lanes on New Location - Section B:  SR 2564 (Creech Road) to SR 2542 (Rock Quarry Road).</t>
  </si>
  <si>
    <t>H140372</t>
  </si>
  <si>
    <t>SR-1006 Old Stage Road</t>
  </si>
  <si>
    <t>SR 2736 (Rock Service Station Road)</t>
  </si>
  <si>
    <t>Widen from 2 to 4 lanes</t>
  </si>
  <si>
    <t>H140663</t>
  </si>
  <si>
    <t>SR-1158 Cornwallis Rd</t>
  </si>
  <si>
    <t>TW Alexander Dr</t>
  </si>
  <si>
    <t>Widen to four lanes.</t>
  </si>
  <si>
    <t>H111117</t>
  </si>
  <si>
    <t>SR-2215 Buffaloe Road</t>
  </si>
  <si>
    <t>Southhall Road</t>
  </si>
  <si>
    <t>H140717</t>
  </si>
  <si>
    <t>- SW Durham Drive</t>
  </si>
  <si>
    <t>H090381-A</t>
  </si>
  <si>
    <t>U-3111A</t>
  </si>
  <si>
    <t>SR 1004 (Old Garner Road)</t>
  </si>
  <si>
    <t>SR 1004 (Old Garner Road) to SR 2542 (Rock Quarry Road). Multi- Lanes on New Location.  Section A:  SR 1004 (Old Garner Road) to SR 2564 (Creech Road).</t>
  </si>
  <si>
    <t>H090487-D</t>
  </si>
  <si>
    <t>U-4716D</t>
  </si>
  <si>
    <t>SR-1978 Hopson Street</t>
  </si>
  <si>
    <t>SR 1999 (Davis Drive)</t>
  </si>
  <si>
    <t>NC 54 (Miami Blvd)</t>
  </si>
  <si>
    <t>H090377</t>
  </si>
  <si>
    <t>U-2918</t>
  </si>
  <si>
    <t>SR-1837 Westgate Road</t>
  </si>
  <si>
    <t>East of US 70</t>
  </si>
  <si>
    <t>SR 1822 (Leesville Road)</t>
  </si>
  <si>
    <t>East of US 70 to SR 1822 (Leesville Road).  Widen to Multi-Lanes.</t>
  </si>
  <si>
    <t>H090651</t>
  </si>
  <si>
    <t>SR-1004 Old Oxford Highway</t>
  </si>
  <si>
    <t>US 501 Business (Roxboro Road)</t>
  </si>
  <si>
    <t>Hamlin Road</t>
  </si>
  <si>
    <t>Old Oxford Highway (Roxboro Road to Hamlin Road) Expand Capacity, Bike Lanes, and Sidewalks.</t>
  </si>
  <si>
    <t>H090409-B</t>
  </si>
  <si>
    <t>U-3441B</t>
  </si>
  <si>
    <t>SR 2049 (Forestville Road)</t>
  </si>
  <si>
    <t>Carrington Drive to SR 2049 (Forestville Road). Widen to Multi-Lanes.  Section B:  US 64/264 Business (Knightdale Boulevard) to SR 2049 (Forestville Road).</t>
  </si>
  <si>
    <t>H140669</t>
  </si>
  <si>
    <t>- Farrington Rd</t>
  </si>
  <si>
    <t>Wendell Rd</t>
  </si>
  <si>
    <t>Construct new roadway alignment</t>
  </si>
  <si>
    <t>H090631</t>
  </si>
  <si>
    <t>SR-1734 Erwin Road</t>
  </si>
  <si>
    <t>US 15/501 to NC 751, Bike Lanes, Sidewalks, and Safety Improvements (Design May Vary Along Length).</t>
  </si>
  <si>
    <t>H111033</t>
  </si>
  <si>
    <t>intersection Realignment of NC 56, NC 50, and US 15 in Creedmoor.</t>
  </si>
  <si>
    <t>H111114</t>
  </si>
  <si>
    <t>SR-1007 Poole Road</t>
  </si>
  <si>
    <t>Barwell Road</t>
  </si>
  <si>
    <t>H090782</t>
  </si>
  <si>
    <t xml:space="preserve">SR-1001 </t>
  </si>
  <si>
    <t>Widen to 12-Foot Lanes Rom Henderson to Warrenton.</t>
  </si>
  <si>
    <t>H090766</t>
  </si>
  <si>
    <t>- New Route - NW Judd Parkway</t>
  </si>
  <si>
    <t>Nw Judd Parkway. 2 Lanes on New Location.</t>
  </si>
  <si>
    <t>H090586</t>
  </si>
  <si>
    <t>- New Location - Piney Grove Wilbon Road</t>
  </si>
  <si>
    <t>Piney Grove Wilbon</t>
  </si>
  <si>
    <t>Realignment of the Northen End of Piney Grove Wilbon Road This Realignment Will Connect to and USe the Existing Ralph Streetevens Road (SR 1114).</t>
  </si>
  <si>
    <t>H090827</t>
  </si>
  <si>
    <t>- New Route - Timber/Jones Sausage Connector</t>
  </si>
  <si>
    <t>Jones Sausage Road</t>
  </si>
  <si>
    <t>H090819</t>
  </si>
  <si>
    <t>- New Route - Henderson Western Outer Loop</t>
  </si>
  <si>
    <t>SR 1101 (Old County Home Road)</t>
  </si>
  <si>
    <t>NC 39</t>
  </si>
  <si>
    <t>Continuation of the Western Outer Loop from Old County Home Road to US 1 Bypass and Terminating at NC 39.</t>
  </si>
  <si>
    <t>H111042</t>
  </si>
  <si>
    <t>- New Route</t>
  </si>
  <si>
    <t>NC 56 / West Lyon Station Road</t>
  </si>
  <si>
    <t>Gate 2 Road</t>
  </si>
  <si>
    <t>Construct Service Road Parallel to I-85 to Serve Commercial and Residential Developments.</t>
  </si>
  <si>
    <t>H090387</t>
  </si>
  <si>
    <t>U-3322</t>
  </si>
  <si>
    <t xml:space="preserve">SR-1195 Industry Drive, SR-1646 </t>
  </si>
  <si>
    <t>SR 1166 (Hillsboro Street)</t>
  </si>
  <si>
    <t>NC 96 (Linden Avenue)</t>
  </si>
  <si>
    <t>SR 1166 (Hillsboro Street) to NC 96 (Linden Avenue). Widen to Multi-Lanes, Some New Location.</t>
  </si>
  <si>
    <t>H090426</t>
  </si>
  <si>
    <t>U-3607</t>
  </si>
  <si>
    <t>- New Rand Road</t>
  </si>
  <si>
    <t>Timber Drive to US 70. Widen to Three Lanes.</t>
  </si>
  <si>
    <t>H111116</t>
  </si>
  <si>
    <t>SR-2542 Rock Quarry Road</t>
  </si>
  <si>
    <t>New Hope Road</t>
  </si>
  <si>
    <t>East Garner Road</t>
  </si>
  <si>
    <t>H141333</t>
  </si>
  <si>
    <t xml:space="preserve">I-85 , SR-1127 </t>
  </si>
  <si>
    <t>Convert overpass to interchange</t>
  </si>
  <si>
    <t>H090587</t>
  </si>
  <si>
    <t>- Piney Grove Wilbon Road</t>
  </si>
  <si>
    <t>SR 1114 (Ralph Stevens Road)</t>
  </si>
  <si>
    <t>Widening from 2 to 4 Lanes. This Project Ends Where the Piney Grove Wilbon Realignment Project Begins.</t>
  </si>
  <si>
    <t>H090859</t>
  </si>
  <si>
    <t>- New Route - T.W. Alexander Drive Extension</t>
  </si>
  <si>
    <t>ACC Boulevard</t>
  </si>
  <si>
    <t>Leesville Road</t>
  </si>
  <si>
    <t>Extension of Tw Alexander Drive (4 Lanes New Location)</t>
  </si>
  <si>
    <t>H090449</t>
  </si>
  <si>
    <t>U-3836</t>
  </si>
  <si>
    <t>SR 1126 (Poplar Creek Road)</t>
  </si>
  <si>
    <t>SR 1128 (Ruin Creek Road)</t>
  </si>
  <si>
    <t>SR 1126 (Poplar Creek Road) to SR 1128 (Ruin Creek Road).  Two Lane Service Road on New Location.</t>
  </si>
  <si>
    <t>H090940</t>
  </si>
  <si>
    <t>SR-1393 Bass Lake Road</t>
  </si>
  <si>
    <t>SR 4046 (Briarglen Lane)</t>
  </si>
  <si>
    <t>Salem Ridge Road</t>
  </si>
  <si>
    <t>Bass Lake Rd Enhancements - Salem Ridge Road to SR 4046 (Briarglen Lane)</t>
  </si>
  <si>
    <t>H090844</t>
  </si>
  <si>
    <t>SR-1004 Old NC 75</t>
  </si>
  <si>
    <t>Stem</t>
  </si>
  <si>
    <t>Oxford</t>
  </si>
  <si>
    <t>Widening of This Road to a 24-Foot Cross Section from Stem to Oxford.</t>
  </si>
  <si>
    <t>H090820</t>
  </si>
  <si>
    <t>SR-1116 Cedar Creek Road</t>
  </si>
  <si>
    <t>Franklinton</t>
  </si>
  <si>
    <t>Improve Cedar Creek Road from Tarboro Road to the town of Franklinton to a Three-Lane Cross Section.</t>
  </si>
  <si>
    <t>H111320</t>
  </si>
  <si>
    <t>West Tally Ho Road</t>
  </si>
  <si>
    <t>Modernize Roadway to current standards for safety; to include a full 24 foot cross-section with wide shoulders.</t>
  </si>
  <si>
    <t>H090796</t>
  </si>
  <si>
    <t>Section a - Upgrade to a Four-Lane Divided Facility from Durham County Line to Stem, including Wide Shoulders to Accommodate Bicycles.</t>
  </si>
  <si>
    <t>H111034</t>
  </si>
  <si>
    <t>SR-1146 Roxboro Street</t>
  </si>
  <si>
    <t>SR 1158 (Cornwallis Rd)</t>
  </si>
  <si>
    <t>Martin Luther King, Jr. Parkway</t>
  </si>
  <si>
    <t>Widen Existing Roadway to Multi-Lanes and Construct on New Location Multi-Lane Roadway with Bicycle, Pedestrian</t>
  </si>
  <si>
    <t>H090372-B</t>
  </si>
  <si>
    <t>U-2831B</t>
  </si>
  <si>
    <t>- New Route - Briggs Avenue Extension</t>
  </si>
  <si>
    <t>Riddle Road</t>
  </si>
  <si>
    <t>SR 1951 (So-Hi Drive)</t>
  </si>
  <si>
    <t>Riddle Road to SR 1951 (So-Hi Drive).  Two Lanes on Multi-Lane Right of Way.</t>
  </si>
  <si>
    <t>H090815</t>
  </si>
  <si>
    <t>- New Route - Franklin Street Extension</t>
  </si>
  <si>
    <t>Franklin Street Extension</t>
  </si>
  <si>
    <t>H090825</t>
  </si>
  <si>
    <t>SR-1346 New Route - Younger Road</t>
  </si>
  <si>
    <t>SR 1333 (Chub Lake Road)</t>
  </si>
  <si>
    <t>SR 1364 (Carver Drive)</t>
  </si>
  <si>
    <t>Extend Younger Road (SR 1346) 0.6 Mile from Chub Lake Road Road (SR 1333) to Carver Drive</t>
  </si>
  <si>
    <t>H140716</t>
  </si>
  <si>
    <t>Witherspoon Rd</t>
  </si>
  <si>
    <t>Old Chapel Hill Rd</t>
  </si>
  <si>
    <t>H129640-E</t>
  </si>
  <si>
    <t>U-4721E</t>
  </si>
  <si>
    <t>US 501 (Roxboro Road)</t>
  </si>
  <si>
    <t>Modernize Roadway</t>
  </si>
  <si>
    <t>H140714</t>
  </si>
  <si>
    <t>- Leesville Road Extension</t>
  </si>
  <si>
    <t>Northern Durham Parkway (proposed)</t>
  </si>
  <si>
    <t>US 70/Page Road Extension</t>
  </si>
  <si>
    <t>H140470</t>
  </si>
  <si>
    <t>SR-2215 Buffaloe Rd &amp; Riley Hill Connector</t>
  </si>
  <si>
    <t>SR 2217 (Forestville Road)</t>
  </si>
  <si>
    <t>SR 1003 ( Rolesville Road)</t>
  </si>
  <si>
    <t>Widen existing roadway from 4 to 6 lanes and construct part on new location</t>
  </si>
  <si>
    <t>H140404</t>
  </si>
  <si>
    <t>SR 2503 (Martin Pond Road)</t>
  </si>
  <si>
    <t>H140475</t>
  </si>
  <si>
    <t>SR-1003 Rolesville Road</t>
  </si>
  <si>
    <t>US 64/264</t>
  </si>
  <si>
    <t>SR 2234 (Mark's Creek Road)</t>
  </si>
  <si>
    <t>H111323</t>
  </si>
  <si>
    <t>SR-1100 B Street / Gate 1 Road</t>
  </si>
  <si>
    <t>Central Avenue</t>
  </si>
  <si>
    <t>H111005</t>
  </si>
  <si>
    <t>SR-1940 Glover Road</t>
  </si>
  <si>
    <t>SR 1926 (Angier Avenue)</t>
  </si>
  <si>
    <t>Convert Existing Grade Separation at NC 147 to An interchange and Widen Roadway to Four Lanes with a Median and Bicycle, Pedestrian, and Transit Facilities Asappropriate.</t>
  </si>
  <si>
    <t>H140489</t>
  </si>
  <si>
    <t>NC-540</t>
  </si>
  <si>
    <t>SR-3060 (Morrisville Parkway)</t>
  </si>
  <si>
    <t>Convert grade separation to full interchange.</t>
  </si>
  <si>
    <t>H090443</t>
  </si>
  <si>
    <t>U-3817</t>
  </si>
  <si>
    <t>- New Route - Edwards Mill Road Extension</t>
  </si>
  <si>
    <t>Western Boulevard</t>
  </si>
  <si>
    <t>NC 54 to Western Boulevard. Multi-Lane on New Location.</t>
  </si>
  <si>
    <t>H090828</t>
  </si>
  <si>
    <t xml:space="preserve">SR-1151 </t>
  </si>
  <si>
    <t>Warren County Hub Site</t>
  </si>
  <si>
    <t>Upgrade SR 1151 from US 1 to Warren County Hub Site on Manson-Axtell Road (SR 1100).  Construction of a Connector Road from US 401 South of Warrenton Connecting to 158 Business on New Location.</t>
  </si>
  <si>
    <t>H140715</t>
  </si>
  <si>
    <t>- Olive Branch Road Extension</t>
  </si>
  <si>
    <t>Project Length</t>
  </si>
  <si>
    <t>B141546</t>
  </si>
  <si>
    <t>Bike&amp;Ped, Division Needs</t>
  </si>
  <si>
    <t>SR  (East Millbrook Road)</t>
  </si>
  <si>
    <t>SR (Atlantic Avenue)</t>
  </si>
  <si>
    <t>SR (Wallingford Drive)</t>
  </si>
  <si>
    <t>Fill in sidewalk gaps along East Millbrook Road between Atlantic Avenue and Wallingford Drive.</t>
  </si>
  <si>
    <t>5. Construct Sidewalk</t>
  </si>
  <si>
    <t>B141247</t>
  </si>
  <si>
    <t>Raynor Street</t>
  </si>
  <si>
    <t>Hardee St</t>
  </si>
  <si>
    <t>Construct sidewalks on one side of local street.</t>
  </si>
  <si>
    <t>2. Construct multi-use trail / greenway / sidepath or on-road bike lane on local roadway</t>
  </si>
  <si>
    <t>B141259</t>
  </si>
  <si>
    <t>SR 4363 (Marlin Luther King Jr Blvd)</t>
  </si>
  <si>
    <t>SR 1007 (Poole Road)</t>
  </si>
  <si>
    <t>SR (South Saunders Street)</t>
  </si>
  <si>
    <t>Restripe thirty (30) miles of on-road bicycle facilities in order of priority adopted in the 2009 Comprehensive Bicycle Plan.
Construct dedicated bike lanes along Martin Luther King Jr Blvd from Poole Road to South Saunders Street.</t>
  </si>
  <si>
    <t>1. Construct dedicated on-road bike lane on state-maintained roadway</t>
  </si>
  <si>
    <t>B141112</t>
  </si>
  <si>
    <t>NC 98 (Holloway Street)</t>
  </si>
  <si>
    <t>SR 1838 (Junction Rd)</t>
  </si>
  <si>
    <t>Chandler Rd</t>
  </si>
  <si>
    <t>Construct sidewalks.</t>
  </si>
  <si>
    <t>B141096</t>
  </si>
  <si>
    <t>Bryant Bridge Trail</t>
  </si>
  <si>
    <t>Kelly Bryant Bridge</t>
  </si>
  <si>
    <t>Construct shared use path.</t>
  </si>
  <si>
    <t>B141277</t>
  </si>
  <si>
    <t>LaSalle Street</t>
  </si>
  <si>
    <t>Kangaroo Dr</t>
  </si>
  <si>
    <t>Sprunt St</t>
  </si>
  <si>
    <t>Construct sidewalks on both sides of LaSalle St between Kangaroo Dr and Hillsborough Rd, and on one side between Hillsborough Rd and Sprunt Ave.</t>
  </si>
  <si>
    <t>B140719</t>
  </si>
  <si>
    <t>US 501 Bypass (N Duke Street)</t>
  </si>
  <si>
    <t>Murray Ave</t>
  </si>
  <si>
    <t>N Roxboro Rd</t>
  </si>
  <si>
    <t>Construct sidewalks on east side to fill in existing gaps.</t>
  </si>
  <si>
    <t>B141328</t>
  </si>
  <si>
    <t>SR 1613 (Davis Drive) Multi-use Trail</t>
  </si>
  <si>
    <t>SR 1639 (Kit Creek Rd)</t>
  </si>
  <si>
    <t>Construct Multi-use Path on the est side of Davis Drive</t>
  </si>
  <si>
    <t>B141338</t>
  </si>
  <si>
    <t>SR 1800 (Cheek Rd)</t>
  </si>
  <si>
    <t>SR 1670 E. Geer St)</t>
  </si>
  <si>
    <t>Construct 5' sidewalks</t>
  </si>
  <si>
    <t>B141113</t>
  </si>
  <si>
    <t>NC 157 (Guess Road)</t>
  </si>
  <si>
    <t>Hillcrest St</t>
  </si>
  <si>
    <t>W Carver St</t>
  </si>
  <si>
    <t>Construct sidewalks on both sides of Guess Rd. to fill in sidewalk gaps.</t>
  </si>
  <si>
    <t>B141193</t>
  </si>
  <si>
    <t>Panther Creek Greenway</t>
  </si>
  <si>
    <t>Green level Church Rd Ped Tunnel</t>
  </si>
  <si>
    <t>Future Highcroft Dr Ext</t>
  </si>
  <si>
    <t>Extend existing 10' wide asphalt greenway from Green Level Church Road pedestrian tunnel at Cary Park East to future Highcroft Drive.  Would provide Safe Route to School connection between area subdivisions and four elementary schools.</t>
  </si>
  <si>
    <t>B141046</t>
  </si>
  <si>
    <t>White Oak Greenway</t>
  </si>
  <si>
    <t>MacArthur Drive</t>
  </si>
  <si>
    <t>Construct 10' wide asphalt greenway including a grade-separated crossing of a railroad corridor and an at-grade crossing of SR 1613 (Davis Drive) with an added Safe Routes to School element of ped signals and crosswalk striping at Davis Drive Middle School</t>
  </si>
  <si>
    <t>B141953</t>
  </si>
  <si>
    <t>SR 1733 (Hawley School Road SRTS)</t>
  </si>
  <si>
    <t>SR 1700 (Brassfield Road)</t>
  </si>
  <si>
    <t>Construct greenway/multi-use path for Safe Routes to School purposes along Hawley School Road from NC 56 to Brassfield Road.</t>
  </si>
  <si>
    <t>B141102</t>
  </si>
  <si>
    <t>RTP limits</t>
  </si>
  <si>
    <t>Construct sidewalk on southside to fill in existiing gaps..</t>
  </si>
  <si>
    <t>B141200</t>
  </si>
  <si>
    <t>SR 5233 (Old Poole Road)</t>
  </si>
  <si>
    <t>Stone Manor Drive</t>
  </si>
  <si>
    <t>Construct sidewalks, curb and gutter along Old Poole Road from Poole Road to Stone Manor Drive.  Include pedestrian crossing at the Poole Road/Old Poole Road, Old Poole Road/Eva Mae Drive, and Old Poole Road/New Hope Road intersections.</t>
  </si>
  <si>
    <t>B141100</t>
  </si>
  <si>
    <t>Riddle Rd</t>
  </si>
  <si>
    <t>Cecil St</t>
  </si>
  <si>
    <t>Construct sidewalks on east side to fill in missing gaps.</t>
  </si>
  <si>
    <t>B141205</t>
  </si>
  <si>
    <t>SR 3014 (Morrisville-Carpenter Road)</t>
  </si>
  <si>
    <t>Town Hall Drive</t>
  </si>
  <si>
    <t>Misty Groves Circle</t>
  </si>
  <si>
    <t>Construct 8' wide multi-use path along the south side of Morrisville-Carpenter Road to provide connection b/w Hatcher Creek Greenway, Town Hall Drive intersection, and existing sidewalk connecting to Davis Drive.  Serves as a Safe Routes to School connection</t>
  </si>
  <si>
    <t>B141106</t>
  </si>
  <si>
    <t>Horton Road</t>
  </si>
  <si>
    <t>Hillandale Rd</t>
  </si>
  <si>
    <t>Construct bike lanes and sidewalks.Add sidewalk between Guess Rd and Hillandale Rd. Add sidewalk and bike lanes between Guess Rd and Duke St. Add sidewalk between Duke St. and Roxboro Rd.</t>
  </si>
  <si>
    <t>B141394</t>
  </si>
  <si>
    <t>SR 1300 (Kildaire Farm Rd)</t>
  </si>
  <si>
    <t>Wake Medical Dr</t>
  </si>
  <si>
    <t>Glasgow Rd</t>
  </si>
  <si>
    <t>Widen the bridge over US 1, OR Construct Ped only bridge on the west side, and construct sidewalk</t>
  </si>
  <si>
    <t>B141392</t>
  </si>
  <si>
    <t>Greenway</t>
  </si>
  <si>
    <t>citywide system</t>
  </si>
  <si>
    <t>Construct greenway on new location</t>
  </si>
  <si>
    <t>B141943</t>
  </si>
  <si>
    <t>Forestville Road SRTS Sidewalk Improvements</t>
  </si>
  <si>
    <t>SR 2224 (Mitchell Mill Road)</t>
  </si>
  <si>
    <t>SR 2982 (Old Country Lane)</t>
  </si>
  <si>
    <t>Construct a Safe Routes to School project consisting of a pedestrian refuge island and pedestrian signalization on Forestville Road at Cashew Drive and a paved walkway to school property.</t>
  </si>
  <si>
    <t>6. Install pedestrian signal</t>
  </si>
  <si>
    <t>B141196</t>
  </si>
  <si>
    <t>SR 2380 (East Stronach Ave)</t>
  </si>
  <si>
    <t>SR 2406 (Shepard School Road)</t>
  </si>
  <si>
    <t>SR 2344 (North Whitely St)</t>
  </si>
  <si>
    <t>Construct sidewalk along north side of East Stronach Ave to North Whitely St and then south to existing sidewalk at the Housing Authority.</t>
  </si>
  <si>
    <t>B141948</t>
  </si>
  <si>
    <t>Leesville Road Safe Routes to School</t>
  </si>
  <si>
    <t>Pride Way</t>
  </si>
  <si>
    <t>Construct as a Safe Routes to School Project the following: 1. Install sidewalk along Country Trail from Pride Way to Leesville Road. 2. Install pedestrian refuge island at Pride Way and Country Trail. 3. Install pedestrian signal at the O'Neal Road/Lees</t>
  </si>
  <si>
    <t>B141206</t>
  </si>
  <si>
    <t>Beaver Creek Greenway Extension</t>
  </si>
  <si>
    <t>SR 1163 (Kelly Road)</t>
  </si>
  <si>
    <t>SR 1162 (Apex Barbecue Road)</t>
  </si>
  <si>
    <t>Construct greenway from its current terminus at Kelly Road Park to the Apex nature Park on Apex Barbecue Road; and providing Safe Routes to School access between subdivisions and Olive Chapel Elementary School.</t>
  </si>
  <si>
    <t>B141202</t>
  </si>
  <si>
    <t>SR 1637 (Church Street)</t>
  </si>
  <si>
    <t>SR 2154 (Keystone Park Drive)</t>
  </si>
  <si>
    <t>Construct sidewalks along Church Street where necessary to fill gaps in existing sidewalk network from Morrisville-Carpenter Road to Durham County line, and serve as a Safe Routes to School connection to a nearby elementary school.</t>
  </si>
  <si>
    <t>B141115</t>
  </si>
  <si>
    <t>Erwin Road</t>
  </si>
  <si>
    <t>Orange County Line</t>
  </si>
  <si>
    <t>Construct bicycle lanes or minimum 4-foot shoulders.</t>
  </si>
  <si>
    <t>B141119</t>
  </si>
  <si>
    <t>Pope Road/Ephesus Church Road</t>
  </si>
  <si>
    <t>Old Durham-Chapel Hill Rd</t>
  </si>
  <si>
    <t>Legion Rd</t>
  </si>
  <si>
    <t>Construct sidewalks and bicycle lanes. Between Legion Rd and the Durham County line, the project consists mostly of filling in missing sidewalk. Between the County line and Old Durham Rd, the project involves constructing bicycle lanes and filling in mis</t>
  </si>
  <si>
    <t>B141204</t>
  </si>
  <si>
    <t>SR 1700 (East Church Street)</t>
  </si>
  <si>
    <t>SR 1733 (Hawley School Road)</t>
  </si>
  <si>
    <t>Construct new sidewalks along East Church Street from NC 50 to Hawley School Road; which also benefits Safe Routes to School connection between area subdivisions and two schools.</t>
  </si>
  <si>
    <t>B141215</t>
  </si>
  <si>
    <t>Cook Road</t>
  </si>
  <si>
    <t>Fayetteville Rd</t>
  </si>
  <si>
    <t>Martin Luther King Jr. Pkwy</t>
  </si>
  <si>
    <t>Construct bicycle lanes and sidewalks on both sides of the road from Fayetteville Rd 
(near Hillside High School) to Martin Luther King, Jr Pkwy.</t>
  </si>
  <si>
    <t>B141203</t>
  </si>
  <si>
    <t>SR 1664 (Blue Ridge Road Bridge Expansion)</t>
  </si>
  <si>
    <t>SR 1774 (District Drive)</t>
  </si>
  <si>
    <t>SR 3036 (Westchase Blvd)</t>
  </si>
  <si>
    <t>Expand existing bridge structure to include the construction of bicycle lanes, sidewalks, and landscaping along both sides of the bridge.</t>
  </si>
  <si>
    <t>B141356</t>
  </si>
  <si>
    <t>NC 98 (Holloway St)</t>
  </si>
  <si>
    <t>Construct Sidewalks</t>
  </si>
  <si>
    <t>B141188</t>
  </si>
  <si>
    <t>Western Blvd Bike/Ped Tunnel</t>
  </si>
  <si>
    <t>SR 1012 (Western Blvd - North Side)</t>
  </si>
  <si>
    <t>SR 1012 (Western Blvd - South Side)</t>
  </si>
  <si>
    <t>Construct a bicycle and pedestrian tunnel under Western Blvd at Avent Ferry Road.</t>
  </si>
  <si>
    <t>B141383</t>
  </si>
  <si>
    <t>SR 3015 (Airport Blvd)</t>
  </si>
  <si>
    <t>McCrimmon Pky</t>
  </si>
  <si>
    <t>Factory Shoppes Rd</t>
  </si>
  <si>
    <t>Construct sidewalk</t>
  </si>
  <si>
    <t>B141192</t>
  </si>
  <si>
    <t>US-1A</t>
  </si>
  <si>
    <t>Construct 5' wide bicycle lanes along US-1A for approx. .46 miles (Incidental Project).  Will also provide Safe Routes to School linkage between area subdivisions and Wake Forest Middle School.</t>
  </si>
  <si>
    <t>B141380</t>
  </si>
  <si>
    <t>SR 1303 (Pickett Rd)</t>
  </si>
  <si>
    <t>SR 1116 (Garrett Rd)</t>
  </si>
  <si>
    <t>NC 751 (Academy Rd)</t>
  </si>
  <si>
    <t>Construct sidewalk and bike lanes</t>
  </si>
  <si>
    <t>B141189</t>
  </si>
  <si>
    <t>SR 3060 (Morrisville Parkway)</t>
  </si>
  <si>
    <t>Construct bicycle lanes to both sides of Morrisville Parkway for commuter travel and as a Safe Route to School element between local subdivisions and Morrisville Elementary School.</t>
  </si>
  <si>
    <t>B141207</t>
  </si>
  <si>
    <t>SR 2551 (Barwell Road)</t>
  </si>
  <si>
    <t>Chasteal Trail</t>
  </si>
  <si>
    <t>Construct Safe Routes to School project consisting of sidewalks, curb and gutter to fill in gaps of existing sidewalk network; and install pedestrian crossing improvements at Barwell Road/Rock Quarry Road intersection.</t>
  </si>
  <si>
    <t>B141208</t>
  </si>
  <si>
    <t>Lyon Station Greenway Phase 3</t>
  </si>
  <si>
    <t>SR 1108 (Gate 2 Road)</t>
  </si>
  <si>
    <t>SR 1109 (WB Clark Road)</t>
  </si>
  <si>
    <t>Construct greenway along SR 1104 (East Lyon Station Road) from Gate 2 Road to WB Clark Road.</t>
  </si>
  <si>
    <t>B141347</t>
  </si>
  <si>
    <t>SR 1670 (E. Geer St)</t>
  </si>
  <si>
    <t>SR 1827 (Midland Terr)</t>
  </si>
  <si>
    <t>SR 1675 (Glenn School Rd)</t>
  </si>
  <si>
    <t>Construct Sidewalks and Bike Lanes</t>
  </si>
  <si>
    <t>Route Facility Name</t>
  </si>
  <si>
    <t>County</t>
  </si>
  <si>
    <t>Project Title</t>
  </si>
  <si>
    <t>A130315</t>
  </si>
  <si>
    <t>TDF - Person County Airport</t>
  </si>
  <si>
    <t>Person</t>
  </si>
  <si>
    <t>TAXIWAY TURNAROUND FOR RUNWAY 24</t>
  </si>
  <si>
    <t>Extend parallel taxiway approximately 300' to complete taxiway on Runway 24 end. (includes Project Request Numbers: 2431 )</t>
  </si>
  <si>
    <t>1110 - Design</t>
  </si>
  <si>
    <t>A130115</t>
  </si>
  <si>
    <t>LHZ - Triangle North Executive</t>
  </si>
  <si>
    <t>Franklin</t>
  </si>
  <si>
    <t>RUNWAY EXTENSION</t>
  </si>
  <si>
    <t>Includes the following:
1. Environmental Assessment
2. Land Acquisition
3. Sam Horton Road (SR 1704) Relocation
4. Site Preparation- Phase I
5. Site Preparation - Phase II
6. Paving and Lighting
7. Install HIRL
8. NAVAID Relocation
9. Airport Entrance Road Relocation - Preliminary Design &amp; Environmental Overview
10. Airport Entrance Road Relocation - Land Acquisition
11.AirportEntrance Road Relocation
12. Powerline Relocation (includes Project Request Numbers: 3219 )</t>
  </si>
  <si>
    <t>510 - Environmental Assessment (EA)</t>
  </si>
  <si>
    <t>A130317</t>
  </si>
  <si>
    <t>RUNWAY SAFETY AREA EXTENSION PHASE 1 &amp; 2, INCLUDES LAND, PLANNING, DESIGN, RELOCATION OF RWY 6 THRESHOLD, AND RUNWAY EXT.</t>
  </si>
  <si>
    <t>Extend runway 500' to 6,500 ft. Includes property and easement acquisition for Runway 24 Runway Safety Area (RSA) extension/approach clearing/Runway Protection Zone, Preliminary Engineering/Planning/Environmental, relocation of SR 1129 for RSA extension, relocation of localizer, relocation of Runway 6 threshold, widen Runway Safety Area, glideslope and PAPI.  (includes Project Request Numbers: 2433/2449/2446/2434/2432/2430/2429 )</t>
  </si>
  <si>
    <t>210 - Construct, expand, or repair</t>
  </si>
  <si>
    <t>A130313</t>
  </si>
  <si>
    <t>HNZ - Henderson-Oxford</t>
  </si>
  <si>
    <t>Granville</t>
  </si>
  <si>
    <t>LAND ACQUISITION</t>
  </si>
  <si>
    <t>Acquisition of 43 acres of land fee simple in the Runway 6 RPZ (Runway Protection Zone) and obstruction clearing. (includes Project Request Numbers: 2682 )</t>
  </si>
  <si>
    <t>305 - Land Acquisition / Obstruction removal / Easement - RPZ</t>
  </si>
  <si>
    <t>A130314</t>
  </si>
  <si>
    <t>RUNWAY STRENGTHENING</t>
  </si>
  <si>
    <t>The rehabilitation and strengthening of Runway 6-24. (includes Project Request Numbers: 3212 )</t>
  </si>
  <si>
    <t>605 - Runway Overlay</t>
  </si>
  <si>
    <t>Insufficient Division Points to Assign</t>
  </si>
  <si>
    <t>A130319</t>
  </si>
  <si>
    <t>EXTEND RUNWAY TO 7000'</t>
  </si>
  <si>
    <t>Extend runway to 7,000 ft. (Takeoff Length) (includes Project Request Numbers: 3140 )</t>
  </si>
  <si>
    <t>530 - Construction</t>
  </si>
  <si>
    <t>A130309</t>
  </si>
  <si>
    <t>INSTALL MALSF</t>
  </si>
  <si>
    <t>Install a MALSF (Medium-Intensity Approach Light System with Sequenced Flashers) system for Runway 6 approach, including associated land acquisition. (includes Project Request Numbers: 2680 )</t>
  </si>
  <si>
    <t>1705 - Install MALS / MALSF / MALSR (for precision runway only)</t>
  </si>
  <si>
    <t>A130111</t>
  </si>
  <si>
    <t>APRON EXPANSION</t>
  </si>
  <si>
    <t>Construct approximately 5,000 SY apron and associated taxilane for corporate development. (includes Project Request Numbers: 2684 )</t>
  </si>
  <si>
    <t>1225 - Clearing / Grading / Drainage / Paving / Marking / Edge Lighting / Signage</t>
  </si>
  <si>
    <t>A130308</t>
  </si>
  <si>
    <t>NEW TERMINAL BUILDING</t>
  </si>
  <si>
    <t>Construct a new 2500 SF terminal building. (includes Project Request Numbers: 2894 )</t>
  </si>
  <si>
    <t>1305 - Construct new terminal building</t>
  </si>
  <si>
    <t>A130316</t>
  </si>
  <si>
    <t>TERMINAL EXPANSION, AREA APRON EXPANSION, TERM AREA AND PARKING EXPANSION</t>
  </si>
  <si>
    <t>Expand terminal building to +/- 3,300 sq. ft. (1,500 sq. ft. expansion).  Expand terminal auto parking.  Expand the terminal area apron (+/- 9,000 sq. yd.).
 (includes Project Request Numbers: 2447/2440/2439/ )</t>
  </si>
  <si>
    <t>1210 - Design</t>
  </si>
  <si>
    <t>A130113</t>
  </si>
  <si>
    <t>INDUSTRIAL DEVELOPMENT - PHASE I</t>
  </si>
  <si>
    <t>Development of new industrial site, including site preparation for 2 100' X 150' hangars and construction of a 400' X 200' apron, connector taxiway, access road, and parking. (includes Project Request Numbers: 2799 )</t>
  </si>
  <si>
    <t>2100 - Hangers and Economic Development</t>
  </si>
  <si>
    <t>A130114</t>
  </si>
  <si>
    <t>T-HANGAR PHASE I
T-HANGAR TAXILANE PHASE I</t>
  </si>
  <si>
    <t>Construct an 8 unit T-Hangar - Phase I
Construct a T-Hangar taxilane - Phase I (includes Project Request Numbers: 2689/2688 )</t>
  </si>
  <si>
    <t>A130318</t>
  </si>
  <si>
    <t>T-HANGAR, EXECUTIVE HANGAR, &amp; TAXIWAY MULTIPLE PHASES</t>
  </si>
  <si>
    <t>Can be phased, includes 2-Unit Box Hangar and Taxiway,  10-unit T-Hangar, 5-Unit executive hangar with hangar taxiway, and 8 Unit T-Hangar with 60' Box Hangar and associated apron.  Land acquisition currently underway under existing grant.  
 (includes Project Request Numbers: 3139/2448/2443 )</t>
  </si>
  <si>
    <t>A130310</t>
  </si>
  <si>
    <t>CORPORATE HANGAR</t>
  </si>
  <si>
    <t>Construct a new 100' X 120' corporate hangar and associated apron. (includes Project Request Numbers: 2896 )</t>
  </si>
  <si>
    <t>A130311</t>
  </si>
  <si>
    <t>CORPORATE HANGAR - 50' X 60'</t>
  </si>
  <si>
    <t>Construct a new 50' x 60' corporate hangar, as well as apron, taxilane, and access road. (includes Project Request Numbers: 3067 )</t>
  </si>
  <si>
    <t>A130312</t>
  </si>
  <si>
    <t>T-HANGARS, TAXILANES, AND ACCESS ROAD</t>
  </si>
  <si>
    <t>This project includes the installation of a new 10-unit T-Hangar building, as well as T-Hangar Taxilanes and an access road. Environmental permitting will also be necessary as part of this project. (includes Project Request Numbers: 3211 )</t>
  </si>
  <si>
    <t>A130112</t>
  </si>
  <si>
    <t>HANGAR ACQUISITION - REIMBURSEMENT</t>
  </si>
  <si>
    <t>Reimbursement for acquisition of existing FBO hangar. (includes Project Request Numbers: 2797 )</t>
  </si>
  <si>
    <t>Final Division Points</t>
  </si>
  <si>
    <t>Revised points from Draft based on coordination with MPO</t>
  </si>
  <si>
    <t>T130035</t>
  </si>
  <si>
    <t>TTA Durham -
Orange Co Light
Rail FY 2016</t>
  </si>
  <si>
    <t>Fixed Guideway-Facility demand</t>
  </si>
  <si>
    <t>Light rail system from UNC Hospital in Chapel Hill to Alston
Avenue in downtown Durham.</t>
  </si>
  <si>
    <t>Project was not shown in Division 5 at the time of Draft points. Revised points from Draft based on coordination with MPO</t>
  </si>
  <si>
    <t>Final Division Poits</t>
  </si>
  <si>
    <t>Revised points from Draft based on coordination with MPO and RPO</t>
  </si>
  <si>
    <t>City Pursuing outside of STI</t>
  </si>
  <si>
    <t xml:space="preserve">Final Division Points </t>
  </si>
  <si>
    <t>Revised points from Draft based on coordination with RPO</t>
  </si>
  <si>
    <t>Revised points from Draft based on coordination with RPO and Div of Aviation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</si>
</sst>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
    <numFmt numFmtId="166" formatCode="&quot;$&quot;#,##0.00"/>
  </numFmts>
  <fonts count="20"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9"/>
      <color indexed="81"/>
      <name val="Tahoma"/>
      <family val="2"/>
    </font>
    <font>
      <sz val="9"/>
      <color indexed="81"/>
      <name val="Tahoma"/>
      <family val="2"/>
    </font>
    <font>
      <sz val="10"/>
      <name val="Arial"/>
      <family val="2"/>
    </font>
    <font>
      <sz val="10"/>
      <name val="Times New Roman"/>
      <family val="1"/>
    </font>
    <font>
      <sz val="11"/>
      <color indexed="8"/>
      <name val="Calibri"/>
      <family val="2"/>
    </font>
    <font>
      <sz val="8.5"/>
      <name val="Microsoft Sans Serif"/>
      <family val="2"/>
    </font>
    <font>
      <sz val="10"/>
      <name val="MS Sans Serif"/>
      <family val="2"/>
    </font>
    <font>
      <sz val="10"/>
      <color indexed="8"/>
      <name val="Arial"/>
      <family val="2"/>
    </font>
    <font>
      <b/>
      <sz val="10"/>
      <color indexed="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sz val="12"/>
      <color theme="1"/>
      <name val="Calibri"/>
      <family val="2"/>
      <scheme val="minor"/>
    </font>
    <font>
      <sz val="11"/>
      <name val="Calibri"/>
      <family val="2"/>
    </font>
  </fonts>
  <fills count="30">
    <fill>
      <patternFill patternType="none"/>
    </fill>
    <fill>
      <patternFill patternType="gray125"/>
    </fill>
    <fill>
      <patternFill patternType="solid">
        <fgColor rgb="FFFFFFCC"/>
      </patternFill>
    </fill>
    <fill>
      <patternFill patternType="solid">
        <fgColor theme="0" tint="-0.14999847407452621"/>
        <bgColor indexed="64"/>
      </patternFill>
    </fill>
    <fill>
      <patternFill patternType="solid">
        <fgColor rgb="FFFFFF99"/>
        <bgColor indexed="64"/>
      </patternFill>
    </fill>
    <fill>
      <patternFill patternType="solid">
        <fgColor indexed="43"/>
        <bgColor indexed="64"/>
      </patternFill>
    </fill>
    <fill>
      <patternFill patternType="solid">
        <fgColor indexed="43"/>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26"/>
        <bgColor indexed="64"/>
      </patternFill>
    </fill>
    <fill>
      <patternFill patternType="solid">
        <fgColor indexed="40"/>
      </patternFill>
    </fill>
    <fill>
      <patternFill patternType="solid">
        <fgColor theme="0"/>
        <bgColor indexed="64"/>
      </patternFill>
    </fill>
    <fill>
      <patternFill patternType="solid">
        <fgColor theme="9" tint="0.59999389629810485"/>
        <bgColor indexed="64"/>
      </patternFill>
    </fill>
    <fill>
      <patternFill patternType="lightVertical">
        <fgColor rgb="FF92D050"/>
        <bgColor theme="0"/>
      </patternFill>
    </fill>
    <fill>
      <patternFill patternType="lightVertical">
        <fgColor rgb="FF92D050"/>
      </patternFill>
    </fill>
    <fill>
      <patternFill patternType="solid">
        <fgColor rgb="FFFFC000"/>
        <bgColor indexed="64"/>
      </patternFill>
    </fill>
  </fills>
  <borders count="14">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52">
    <xf numFmtId="0" fontId="0" fillId="0" borderId="0"/>
    <xf numFmtId="44" fontId="3"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8"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7" fillId="0" borderId="0"/>
    <xf numFmtId="0" fontId="7" fillId="0" borderId="0"/>
    <xf numFmtId="0" fontId="7" fillId="0" borderId="0"/>
    <xf numFmtId="0" fontId="7" fillId="0" borderId="0"/>
    <xf numFmtId="0" fontId="3" fillId="0" borderId="0"/>
    <xf numFmtId="0" fontId="3" fillId="0" borderId="0"/>
    <xf numFmtId="0" fontId="3" fillId="0" borderId="0"/>
    <xf numFmtId="0" fontId="3" fillId="0" borderId="0"/>
    <xf numFmtId="0" fontId="10" fillId="0" borderId="0">
      <alignment vertical="top" wrapText="1"/>
      <protection locked="0"/>
    </xf>
    <xf numFmtId="0" fontId="10" fillId="0" borderId="0">
      <alignment vertical="top" wrapText="1"/>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alignment vertical="top" wrapText="1"/>
      <protection locked="0"/>
    </xf>
    <xf numFmtId="0" fontId="2" fillId="0" borderId="0"/>
    <xf numFmtId="0" fontId="10" fillId="0" borderId="0">
      <alignment vertical="top" wrapText="1"/>
      <protection locked="0"/>
    </xf>
    <xf numFmtId="0" fontId="2" fillId="0" borderId="0"/>
    <xf numFmtId="0" fontId="3" fillId="0" borderId="0"/>
    <xf numFmtId="0" fontId="7" fillId="0" borderId="0"/>
    <xf numFmtId="0" fontId="11" fillId="0" borderId="0"/>
    <xf numFmtId="0" fontId="3" fillId="0" borderId="0"/>
    <xf numFmtId="0" fontId="3" fillId="0" borderId="0"/>
    <xf numFmtId="0" fontId="3" fillId="0" borderId="0"/>
    <xf numFmtId="0" fontId="10" fillId="0" borderId="0">
      <alignment vertical="top" wrapText="1"/>
      <protection locked="0"/>
    </xf>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3" fillId="0" borderId="0"/>
    <xf numFmtId="0" fontId="11" fillId="0" borderId="0"/>
    <xf numFmtId="0" fontId="11" fillId="0" borderId="0"/>
    <xf numFmtId="0" fontId="11" fillId="0" borderId="0"/>
    <xf numFmtId="0" fontId="10" fillId="0" borderId="0">
      <alignment vertical="top" wrapText="1"/>
      <protection locked="0"/>
    </xf>
    <xf numFmtId="0" fontId="7" fillId="0" borderId="0"/>
    <xf numFmtId="0" fontId="7" fillId="0" borderId="0"/>
    <xf numFmtId="0" fontId="7" fillId="0" borderId="0"/>
    <xf numFmtId="0" fontId="7" fillId="0" borderId="0"/>
    <xf numFmtId="0" fontId="7" fillId="0" borderId="0"/>
    <xf numFmtId="0" fontId="7" fillId="0" borderId="0"/>
    <xf numFmtId="0" fontId="10" fillId="0" borderId="0">
      <alignment vertical="top" wrapText="1"/>
      <protection locked="0"/>
    </xf>
    <xf numFmtId="0" fontId="10" fillId="0" borderId="0">
      <alignment vertical="top" wrapText="1"/>
      <protection locked="0"/>
    </xf>
    <xf numFmtId="0" fontId="2" fillId="2" borderId="1" applyNumberFormat="0" applyFont="0" applyAlignment="0" applyProtection="0"/>
    <xf numFmtId="9" fontId="7" fillId="0" borderId="0" applyFont="0" applyFill="0" applyBorder="0" applyAlignment="0" applyProtection="0"/>
    <xf numFmtId="9" fontId="2" fillId="0" borderId="0" applyFont="0" applyFill="0" applyBorder="0" applyAlignment="0" applyProtection="0"/>
    <xf numFmtId="4" fontId="12" fillId="5" borderId="5" applyNumberFormat="0" applyProtection="0">
      <alignment vertical="center"/>
    </xf>
    <xf numFmtId="4" fontId="13" fillId="6" borderId="6" applyNumberFormat="0" applyProtection="0">
      <alignment vertical="center"/>
    </xf>
    <xf numFmtId="4" fontId="14" fillId="5" borderId="5" applyNumberFormat="0" applyProtection="0">
      <alignment vertical="center"/>
    </xf>
    <xf numFmtId="4" fontId="12" fillId="5" borderId="5" applyNumberFormat="0" applyProtection="0">
      <alignment horizontal="left" vertical="center" indent="1"/>
    </xf>
    <xf numFmtId="4" fontId="12" fillId="5" borderId="5"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4" fontId="12" fillId="8" borderId="5" applyNumberFormat="0" applyProtection="0">
      <alignment horizontal="right" vertical="center"/>
    </xf>
    <xf numFmtId="4" fontId="12" fillId="9" borderId="5" applyNumberFormat="0" applyProtection="0">
      <alignment horizontal="right" vertical="center"/>
    </xf>
    <xf numFmtId="4" fontId="12" fillId="10" borderId="5" applyNumberFormat="0" applyProtection="0">
      <alignment horizontal="right" vertical="center"/>
    </xf>
    <xf numFmtId="4" fontId="12" fillId="11" borderId="5" applyNumberFormat="0" applyProtection="0">
      <alignment horizontal="right" vertical="center"/>
    </xf>
    <xf numFmtId="4" fontId="12" fillId="12" borderId="5" applyNumberFormat="0" applyProtection="0">
      <alignment horizontal="right" vertical="center"/>
    </xf>
    <xf numFmtId="4" fontId="12" fillId="13" borderId="5" applyNumberFormat="0" applyProtection="0">
      <alignment horizontal="right" vertical="center"/>
    </xf>
    <xf numFmtId="4" fontId="12" fillId="14" borderId="5" applyNumberFormat="0" applyProtection="0">
      <alignment horizontal="right" vertical="center"/>
    </xf>
    <xf numFmtId="4" fontId="12" fillId="15" borderId="5" applyNumberFormat="0" applyProtection="0">
      <alignment horizontal="right" vertical="center"/>
    </xf>
    <xf numFmtId="4" fontId="12" fillId="16" borderId="5" applyNumberFormat="0" applyProtection="0">
      <alignment horizontal="right" vertical="center"/>
    </xf>
    <xf numFmtId="4" fontId="13" fillId="17" borderId="5" applyNumberFormat="0" applyProtection="0">
      <alignment horizontal="left" vertical="center" indent="1"/>
    </xf>
    <xf numFmtId="4" fontId="12" fillId="18" borderId="7" applyNumberFormat="0" applyProtection="0">
      <alignment horizontal="left" vertical="center" indent="1"/>
    </xf>
    <xf numFmtId="4" fontId="12" fillId="18" borderId="7" applyNumberFormat="0" applyProtection="0">
      <alignment horizontal="left" vertical="center" indent="1"/>
    </xf>
    <xf numFmtId="4" fontId="15" fillId="19" borderId="0" applyNumberFormat="0" applyProtection="0">
      <alignment horizontal="left" vertical="center" indent="1"/>
    </xf>
    <xf numFmtId="4" fontId="15" fillId="19" borderId="0"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4" fontId="12" fillId="18" borderId="5" applyNumberFormat="0" applyProtection="0">
      <alignment horizontal="left" vertical="center" indent="1"/>
    </xf>
    <xf numFmtId="4" fontId="12" fillId="18" borderId="5" applyNumberFormat="0" applyProtection="0">
      <alignment horizontal="left" vertical="center" indent="1"/>
    </xf>
    <xf numFmtId="4" fontId="12" fillId="20" borderId="5" applyNumberFormat="0" applyProtection="0">
      <alignment horizontal="left" vertical="center" indent="1"/>
    </xf>
    <xf numFmtId="4" fontId="12" fillId="20" borderId="5" applyNumberFormat="0" applyProtection="0">
      <alignment horizontal="left" vertical="center" indent="1"/>
    </xf>
    <xf numFmtId="0" fontId="7" fillId="20" borderId="5" applyNumberFormat="0" applyProtection="0">
      <alignment horizontal="left" vertical="center" indent="1"/>
    </xf>
    <xf numFmtId="0" fontId="7" fillId="20" borderId="5" applyNumberFormat="0" applyProtection="0">
      <alignment horizontal="left" vertical="center" indent="1"/>
    </xf>
    <xf numFmtId="0" fontId="7" fillId="20" borderId="5" applyNumberFormat="0" applyProtection="0">
      <alignment horizontal="left" vertical="center" indent="1"/>
    </xf>
    <xf numFmtId="0" fontId="7" fillId="20" borderId="5" applyNumberFormat="0" applyProtection="0">
      <alignment horizontal="left" vertical="center" indent="1"/>
    </xf>
    <xf numFmtId="0" fontId="7" fillId="21" borderId="5" applyNumberFormat="0" applyProtection="0">
      <alignment horizontal="left" vertical="center" indent="1"/>
    </xf>
    <xf numFmtId="0" fontId="7" fillId="21" borderId="5" applyNumberFormat="0" applyProtection="0">
      <alignment horizontal="left" vertical="center" indent="1"/>
    </xf>
    <xf numFmtId="0" fontId="7" fillId="21" borderId="5" applyNumberFormat="0" applyProtection="0">
      <alignment horizontal="left" vertical="center" indent="1"/>
    </xf>
    <xf numFmtId="0" fontId="7" fillId="21" borderId="5" applyNumberFormat="0" applyProtection="0">
      <alignment horizontal="left" vertical="center" indent="1"/>
    </xf>
    <xf numFmtId="0" fontId="7" fillId="22" borderId="5" applyNumberFormat="0" applyProtection="0">
      <alignment horizontal="left" vertical="center" indent="1"/>
    </xf>
    <xf numFmtId="0" fontId="7" fillId="22" borderId="5" applyNumberFormat="0" applyProtection="0">
      <alignment horizontal="left" vertical="center" indent="1"/>
    </xf>
    <xf numFmtId="0" fontId="7" fillId="22" borderId="5" applyNumberFormat="0" applyProtection="0">
      <alignment horizontal="left" vertical="center" indent="1"/>
    </xf>
    <xf numFmtId="0" fontId="7" fillId="22" borderId="5"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4" fontId="12" fillId="23" borderId="5" applyNumberFormat="0" applyProtection="0">
      <alignment vertical="center"/>
    </xf>
    <xf numFmtId="4" fontId="14" fillId="23" borderId="5" applyNumberFormat="0" applyProtection="0">
      <alignment vertical="center"/>
    </xf>
    <xf numFmtId="4" fontId="12" fillId="23" borderId="5" applyNumberFormat="0" applyProtection="0">
      <alignment horizontal="left" vertical="center" indent="1"/>
    </xf>
    <xf numFmtId="4" fontId="12" fillId="23" borderId="5" applyNumberFormat="0" applyProtection="0">
      <alignment horizontal="left" vertical="center" indent="1"/>
    </xf>
    <xf numFmtId="4" fontId="12" fillId="18" borderId="5" applyNumberFormat="0" applyProtection="0">
      <alignment horizontal="right" vertical="center"/>
    </xf>
    <xf numFmtId="4" fontId="14" fillId="18" borderId="5" applyNumberFormat="0" applyProtection="0">
      <alignment horizontal="right" vertical="center"/>
    </xf>
    <xf numFmtId="0" fontId="7" fillId="7" borderId="5"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4" fontId="12" fillId="24" borderId="6" applyNumberFormat="0" applyProtection="0">
      <alignment horizontal="left" vertical="center"/>
    </xf>
    <xf numFmtId="0" fontId="7" fillId="7" borderId="5"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0" fontId="7" fillId="7" borderId="5" applyNumberFormat="0" applyProtection="0">
      <alignment horizontal="left" vertical="center" indent="1"/>
    </xf>
    <xf numFmtId="0" fontId="16" fillId="0" borderId="0"/>
    <xf numFmtId="4" fontId="17" fillId="18" borderId="5" applyNumberFormat="0" applyProtection="0">
      <alignment horizontal="right" vertical="center"/>
    </xf>
    <xf numFmtId="0" fontId="1" fillId="0" borderId="0"/>
    <xf numFmtId="0" fontId="1" fillId="0" borderId="0"/>
  </cellStyleXfs>
  <cellXfs count="107">
    <xf numFmtId="0" fontId="0" fillId="0" borderId="0" xfId="0"/>
    <xf numFmtId="0" fontId="4" fillId="3" borderId="2" xfId="0" applyFont="1" applyFill="1" applyBorder="1" applyAlignment="1">
      <alignment horizontal="center" vertical="center" wrapText="1"/>
    </xf>
    <xf numFmtId="2" fontId="4" fillId="4" borderId="2" xfId="0" applyNumberFormat="1" applyFont="1" applyFill="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2"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25" borderId="2" xfId="0" applyFill="1" applyBorder="1" applyAlignment="1">
      <alignment horizontal="left" vertical="center" wrapText="1"/>
    </xf>
    <xf numFmtId="2" fontId="0" fillId="25" borderId="2" xfId="0" applyNumberFormat="1" applyFill="1" applyBorder="1" applyAlignment="1">
      <alignment horizontal="center" vertical="center" wrapText="1"/>
    </xf>
    <xf numFmtId="2" fontId="0" fillId="0" borderId="2" xfId="0" applyNumberFormat="1" applyFill="1" applyBorder="1" applyAlignment="1">
      <alignment horizontal="center" vertical="center" wrapText="1"/>
    </xf>
    <xf numFmtId="164" fontId="0" fillId="25" borderId="8" xfId="1" applyNumberFormat="1" applyFont="1" applyFill="1" applyBorder="1" applyAlignment="1">
      <alignment horizontal="center" vertical="center" wrapText="1"/>
    </xf>
    <xf numFmtId="164" fontId="0" fillId="0" borderId="8" xfId="1" applyNumberFormat="1" applyFont="1" applyFill="1" applyBorder="1" applyAlignment="1">
      <alignment horizontal="center" vertical="center" wrapText="1"/>
    </xf>
    <xf numFmtId="164" fontId="0" fillId="0" borderId="8" xfId="1" applyNumberFormat="1" applyFont="1" applyBorder="1" applyAlignment="1">
      <alignment horizontal="center" vertical="center" wrapText="1"/>
    </xf>
    <xf numFmtId="2" fontId="4" fillId="4" borderId="3" xfId="0" applyNumberFormat="1" applyFont="1" applyFill="1" applyBorder="1" applyAlignment="1">
      <alignment horizontal="center" vertical="center" wrapText="1"/>
    </xf>
    <xf numFmtId="164" fontId="0" fillId="25" borderId="4" xfId="1" applyNumberFormat="1" applyFont="1" applyFill="1" applyBorder="1" applyAlignment="1">
      <alignment horizontal="center" vertical="center" wrapText="1"/>
    </xf>
    <xf numFmtId="164" fontId="0" fillId="0" borderId="4" xfId="1" applyNumberFormat="1" applyFont="1" applyFill="1" applyBorder="1" applyAlignment="1">
      <alignment horizontal="center" vertical="center" wrapText="1"/>
    </xf>
    <xf numFmtId="164" fontId="0" fillId="0" borderId="4" xfId="1" applyNumberFormat="1" applyFont="1" applyBorder="1" applyAlignment="1">
      <alignment horizontal="center" vertical="center" wrapText="1"/>
    </xf>
    <xf numFmtId="0" fontId="0" fillId="0" borderId="4" xfId="0" applyBorder="1"/>
    <xf numFmtId="164" fontId="4" fillId="0" borderId="4" xfId="1" applyNumberFormat="1" applyFont="1" applyFill="1" applyBorder="1" applyAlignment="1">
      <alignment horizontal="center" vertical="center" wrapText="1"/>
    </xf>
    <xf numFmtId="2" fontId="4" fillId="4" borderId="8" xfId="0" applyNumberFormat="1" applyFont="1" applyFill="1" applyBorder="1" applyAlignment="1">
      <alignment horizontal="center" vertical="center" wrapText="1"/>
    </xf>
    <xf numFmtId="0" fontId="0" fillId="0" borderId="3" xfId="0" applyBorder="1" applyAlignment="1">
      <alignment horizontal="center" vertical="center" wrapText="1"/>
    </xf>
    <xf numFmtId="2" fontId="4" fillId="0" borderId="4" xfId="0" applyNumberFormat="1" applyFont="1" applyFill="1" applyBorder="1" applyAlignment="1">
      <alignment horizontal="center" vertical="center" wrapText="1"/>
    </xf>
    <xf numFmtId="0" fontId="0" fillId="0" borderId="4" xfId="0" applyFill="1" applyBorder="1"/>
    <xf numFmtId="0" fontId="4" fillId="0" borderId="2" xfId="0" applyFont="1" applyBorder="1" applyAlignment="1">
      <alignment horizontal="center" vertical="center" wrapText="1"/>
    </xf>
    <xf numFmtId="0" fontId="0" fillId="0" borderId="2" xfId="0" applyFont="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Border="1" applyAlignment="1">
      <alignment vertical="center" wrapText="1"/>
    </xf>
    <xf numFmtId="165" fontId="0" fillId="0" borderId="2" xfId="0" applyNumberFormat="1" applyFont="1"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xf>
    <xf numFmtId="0" fontId="0" fillId="0" borderId="2" xfId="0" applyFont="1" applyFill="1" applyBorder="1" applyAlignment="1">
      <alignment vertical="center" wrapText="1"/>
    </xf>
    <xf numFmtId="164" fontId="4" fillId="3" borderId="2" xfId="1" applyNumberFormat="1" applyFont="1" applyFill="1" applyBorder="1" applyAlignment="1">
      <alignment horizontal="center" vertical="center" wrapText="1"/>
    </xf>
    <xf numFmtId="0" fontId="0" fillId="0" borderId="9" xfId="0" applyBorder="1" applyAlignment="1">
      <alignment horizontal="left" vertical="center" wrapText="1"/>
    </xf>
    <xf numFmtId="0" fontId="0" fillId="0" borderId="10" xfId="0" applyFill="1" applyBorder="1" applyAlignment="1">
      <alignment horizontal="left" vertical="center" wrapText="1"/>
    </xf>
    <xf numFmtId="0" fontId="0" fillId="0" borderId="9" xfId="0" applyFill="1" applyBorder="1" applyAlignment="1">
      <alignment horizontal="left" vertical="center" wrapText="1"/>
    </xf>
    <xf numFmtId="164" fontId="0" fillId="0" borderId="11" xfId="1" applyNumberFormat="1" applyFont="1" applyFill="1" applyBorder="1" applyAlignment="1">
      <alignment horizontal="center" vertical="center" wrapText="1"/>
    </xf>
    <xf numFmtId="2" fontId="4" fillId="4" borderId="10" xfId="0" applyNumberFormat="1" applyFont="1" applyFill="1" applyBorder="1" applyAlignment="1">
      <alignment horizontal="center" vertical="center" wrapText="1"/>
    </xf>
    <xf numFmtId="2" fontId="4" fillId="4" borderId="9" xfId="0" applyNumberFormat="1" applyFont="1" applyFill="1" applyBorder="1" applyAlignment="1">
      <alignment horizontal="center" vertical="center" wrapText="1"/>
    </xf>
    <xf numFmtId="2" fontId="4" fillId="4" borderId="11" xfId="0" applyNumberFormat="1" applyFont="1" applyFill="1" applyBorder="1" applyAlignment="1">
      <alignment horizontal="center" vertical="center" wrapText="1"/>
    </xf>
    <xf numFmtId="0" fontId="0" fillId="0" borderId="10" xfId="0" applyBorder="1" applyAlignment="1">
      <alignment horizontal="center" vertical="center" wrapText="1"/>
    </xf>
    <xf numFmtId="2" fontId="0" fillId="0" borderId="9" xfId="0" applyNumberFormat="1" applyBorder="1" applyAlignment="1">
      <alignment horizontal="center" vertical="center" wrapText="1"/>
    </xf>
    <xf numFmtId="0" fontId="0" fillId="0" borderId="0" xfId="0" applyFill="1" applyBorder="1" applyAlignment="1">
      <alignment horizontal="left" vertical="center" wrapText="1"/>
    </xf>
    <xf numFmtId="0" fontId="0" fillId="25" borderId="0" xfId="0" applyFill="1" applyBorder="1" applyAlignment="1">
      <alignment horizontal="left" vertical="center" wrapText="1"/>
    </xf>
    <xf numFmtId="164" fontId="0" fillId="0" borderId="0" xfId="1" applyNumberFormat="1" applyFont="1" applyBorder="1" applyAlignment="1">
      <alignment horizontal="center" vertical="center" wrapText="1"/>
    </xf>
    <xf numFmtId="2" fontId="4" fillId="4" borderId="0" xfId="0" applyNumberFormat="1" applyFont="1" applyFill="1" applyBorder="1" applyAlignment="1">
      <alignment horizontal="center" vertical="center" wrapText="1"/>
    </xf>
    <xf numFmtId="2" fontId="4" fillId="0" borderId="0" xfId="0" applyNumberFormat="1" applyFont="1" applyFill="1" applyBorder="1" applyAlignment="1">
      <alignment horizontal="center" vertical="center" wrapText="1"/>
    </xf>
    <xf numFmtId="0" fontId="0" fillId="0" borderId="0" xfId="0" applyBorder="1" applyAlignment="1">
      <alignment horizontal="center" vertical="center" wrapText="1"/>
    </xf>
    <xf numFmtId="2" fontId="0" fillId="0" borderId="0" xfId="0" applyNumberFormat="1" applyBorder="1" applyAlignment="1">
      <alignment horizontal="center" vertical="center" wrapText="1"/>
    </xf>
    <xf numFmtId="0" fontId="0" fillId="0" borderId="0" xfId="0" applyBorder="1" applyAlignment="1">
      <alignment horizontal="left" vertical="center" wrapText="1"/>
    </xf>
    <xf numFmtId="164" fontId="0" fillId="25" borderId="0" xfId="1" applyNumberFormat="1" applyFont="1" applyFill="1" applyBorder="1" applyAlignment="1">
      <alignment horizontal="center" vertical="center" wrapText="1"/>
    </xf>
    <xf numFmtId="164" fontId="0" fillId="0" borderId="0" xfId="1" applyNumberFormat="1" applyFont="1" applyFill="1" applyBorder="1" applyAlignment="1">
      <alignment horizontal="center" vertical="center" wrapText="1"/>
    </xf>
    <xf numFmtId="0" fontId="0" fillId="0" borderId="0" xfId="0" applyBorder="1"/>
    <xf numFmtId="0" fontId="0" fillId="0" borderId="0" xfId="0" applyFill="1" applyBorder="1"/>
    <xf numFmtId="164" fontId="4" fillId="0" borderId="0" xfId="1" applyNumberFormat="1" applyFont="1" applyFill="1" applyBorder="1" applyAlignment="1">
      <alignment horizontal="center" vertical="center" wrapText="1"/>
    </xf>
    <xf numFmtId="0" fontId="4" fillId="0" borderId="0" xfId="0" applyFont="1" applyBorder="1" applyAlignment="1">
      <alignment horizontal="center" vertical="center" wrapText="1"/>
    </xf>
    <xf numFmtId="2" fontId="0" fillId="25" borderId="0" xfId="0" applyNumberFormat="1" applyFill="1" applyBorder="1" applyAlignment="1">
      <alignment horizontal="center" vertical="center" wrapText="1"/>
    </xf>
    <xf numFmtId="2" fontId="0" fillId="0" borderId="0" xfId="0" applyNumberFormat="1" applyFill="1" applyBorder="1" applyAlignment="1">
      <alignment horizontal="center" vertical="center" wrapText="1"/>
    </xf>
    <xf numFmtId="164" fontId="0" fillId="25" borderId="2" xfId="1" applyNumberFormat="1" applyFont="1" applyFill="1" applyBorder="1" applyAlignment="1">
      <alignment horizontal="center" vertical="center" wrapText="1"/>
    </xf>
    <xf numFmtId="164" fontId="0" fillId="0" borderId="2" xfId="1" applyNumberFormat="1" applyFont="1" applyFill="1" applyBorder="1" applyAlignment="1">
      <alignment horizontal="center" vertical="center" wrapText="1"/>
    </xf>
    <xf numFmtId="164" fontId="0" fillId="0" borderId="2" xfId="1" applyNumberFormat="1" applyFont="1" applyBorder="1" applyAlignment="1">
      <alignment horizontal="center" vertical="center" wrapText="1"/>
    </xf>
    <xf numFmtId="0" fontId="0" fillId="0" borderId="2" xfId="0" applyFill="1" applyBorder="1" applyAlignment="1">
      <alignment wrapText="1"/>
    </xf>
    <xf numFmtId="166" fontId="0" fillId="0" borderId="2" xfId="0" applyNumberFormat="1" applyFill="1" applyBorder="1" applyAlignment="1">
      <alignment vertical="center" wrapText="1"/>
    </xf>
    <xf numFmtId="0" fontId="0" fillId="0" borderId="0" xfId="0" applyBorder="1" applyAlignment="1">
      <alignment horizontal="center" vertical="center"/>
    </xf>
    <xf numFmtId="166" fontId="0" fillId="0" borderId="2" xfId="0" applyNumberFormat="1" applyFill="1" applyBorder="1" applyAlignment="1">
      <alignment wrapText="1"/>
    </xf>
    <xf numFmtId="0" fontId="4" fillId="3" borderId="8" xfId="0" applyFont="1" applyFill="1" applyBorder="1" applyAlignment="1">
      <alignment horizontal="center" vertical="center" wrapText="1"/>
    </xf>
    <xf numFmtId="0" fontId="0" fillId="0" borderId="8" xfId="0" applyBorder="1" applyAlignment="1">
      <alignment horizontal="left" vertical="center" wrapText="1"/>
    </xf>
    <xf numFmtId="0" fontId="0" fillId="0" borderId="8" xfId="0" applyFill="1" applyBorder="1" applyAlignment="1">
      <alignment horizontal="left" vertical="center" wrapText="1"/>
    </xf>
    <xf numFmtId="0" fontId="0" fillId="0" borderId="0" xfId="0" applyFont="1"/>
    <xf numFmtId="1" fontId="0" fillId="0" borderId="2" xfId="150" applyNumberFormat="1" applyFont="1" applyFill="1" applyBorder="1" applyAlignment="1">
      <alignment vertical="center"/>
    </xf>
    <xf numFmtId="0" fontId="0" fillId="0" borderId="2" xfId="0" applyFont="1" applyBorder="1" applyAlignment="1">
      <alignment horizontal="left" vertical="center" wrapText="1"/>
    </xf>
    <xf numFmtId="0" fontId="0" fillId="0" borderId="2" xfId="150" applyFont="1" applyFill="1" applyBorder="1" applyAlignment="1">
      <alignment vertical="center"/>
    </xf>
    <xf numFmtId="1" fontId="0" fillId="0" borderId="2" xfId="150" applyNumberFormat="1" applyFont="1" applyFill="1" applyBorder="1" applyAlignment="1">
      <alignment vertical="center" wrapText="1"/>
    </xf>
    <xf numFmtId="2" fontId="1" fillId="0" borderId="2" xfId="151" applyNumberFormat="1" applyFill="1" applyBorder="1" applyAlignment="1">
      <alignment horizontal="center" vertical="center"/>
    </xf>
    <xf numFmtId="1" fontId="18" fillId="0" borderId="2" xfId="150" applyNumberFormat="1" applyFont="1" applyFill="1" applyBorder="1" applyAlignment="1">
      <alignment vertical="center" wrapText="1"/>
    </xf>
    <xf numFmtId="165" fontId="1" fillId="0" borderId="2" xfId="151" applyNumberFormat="1" applyFill="1" applyBorder="1" applyAlignment="1">
      <alignment horizontal="center" vertical="center"/>
    </xf>
    <xf numFmtId="2" fontId="0" fillId="4" borderId="2" xfId="0" applyNumberFormat="1" applyFont="1" applyFill="1" applyBorder="1" applyAlignment="1">
      <alignment horizontal="center" vertical="center" wrapText="1"/>
    </xf>
    <xf numFmtId="2" fontId="0" fillId="0" borderId="2" xfId="0" applyNumberFormat="1" applyFont="1" applyBorder="1" applyAlignment="1">
      <alignment horizontal="center" vertical="center" wrapText="1"/>
    </xf>
    <xf numFmtId="0" fontId="0" fillId="0" borderId="0" xfId="0" applyFont="1" applyBorder="1"/>
    <xf numFmtId="0" fontId="0" fillId="0" borderId="0" xfId="0" applyFont="1" applyBorder="1" applyAlignment="1">
      <alignment horizontal="left" vertical="center" wrapText="1"/>
    </xf>
    <xf numFmtId="0" fontId="0" fillId="0" borderId="0" xfId="0" applyFont="1" applyBorder="1" applyAlignment="1">
      <alignment horizontal="center" vertical="center" wrapText="1"/>
    </xf>
    <xf numFmtId="2" fontId="0" fillId="0" borderId="0" xfId="0" applyNumberFormat="1" applyFont="1" applyBorder="1" applyAlignment="1">
      <alignment horizontal="center" vertical="center" wrapText="1"/>
    </xf>
    <xf numFmtId="164" fontId="0" fillId="27" borderId="0" xfId="1" applyNumberFormat="1" applyFont="1" applyFill="1" applyBorder="1" applyAlignment="1">
      <alignment horizontal="center" vertical="center" wrapText="1"/>
    </xf>
    <xf numFmtId="164" fontId="0" fillId="28" borderId="0" xfId="1" applyNumberFormat="1" applyFont="1" applyFill="1" applyBorder="1" applyAlignment="1">
      <alignment horizontal="center" vertical="center" wrapText="1"/>
    </xf>
    <xf numFmtId="0" fontId="0" fillId="0" borderId="0" xfId="0" applyFont="1" applyFill="1" applyBorder="1" applyAlignment="1">
      <alignment horizontal="left" vertical="center" wrapText="1"/>
    </xf>
    <xf numFmtId="0" fontId="0" fillId="0" borderId="0" xfId="0" applyFont="1" applyBorder="1" applyAlignment="1">
      <alignment horizontal="center" vertical="center"/>
    </xf>
    <xf numFmtId="0" fontId="19" fillId="0" borderId="2" xfId="0" applyFont="1" applyFill="1" applyBorder="1" applyAlignment="1" applyProtection="1">
      <alignment horizontal="left" vertical="center"/>
      <protection locked="0"/>
    </xf>
    <xf numFmtId="0" fontId="19" fillId="0" borderId="2" xfId="67" applyFont="1" applyFill="1" applyBorder="1" applyAlignment="1" applyProtection="1">
      <alignment horizontal="left" vertical="center" wrapText="1"/>
      <protection locked="0"/>
    </xf>
    <xf numFmtId="0" fontId="19" fillId="0" borderId="2" xfId="67" applyFont="1" applyFill="1" applyBorder="1" applyAlignment="1" applyProtection="1">
      <alignment horizontal="center" vertical="center" wrapText="1"/>
      <protection locked="0"/>
    </xf>
    <xf numFmtId="0" fontId="19" fillId="0" borderId="2" xfId="67" applyFont="1" applyFill="1" applyBorder="1" applyAlignment="1" applyProtection="1">
      <alignment vertical="center" wrapText="1"/>
      <protection locked="0"/>
    </xf>
    <xf numFmtId="42" fontId="19" fillId="0" borderId="2" xfId="1" applyNumberFormat="1" applyFont="1" applyFill="1" applyBorder="1" applyAlignment="1" applyProtection="1">
      <alignment horizontal="center" vertical="center" wrapText="1"/>
      <protection locked="0"/>
    </xf>
    <xf numFmtId="0" fontId="19" fillId="0" borderId="2" xfId="0" applyFont="1" applyFill="1" applyBorder="1" applyAlignment="1" applyProtection="1">
      <alignment horizontal="left" vertical="center" wrapText="1"/>
      <protection locked="0"/>
    </xf>
    <xf numFmtId="0" fontId="19" fillId="0" borderId="2" xfId="0" applyFont="1" applyFill="1" applyBorder="1" applyAlignment="1" applyProtection="1">
      <alignment horizontal="center" vertical="center"/>
      <protection locked="0"/>
    </xf>
    <xf numFmtId="42" fontId="19" fillId="0" borderId="2" xfId="1" applyNumberFormat="1" applyFont="1" applyFill="1" applyBorder="1" applyAlignment="1" applyProtection="1">
      <alignment horizontal="center" vertical="center"/>
      <protection locked="0"/>
    </xf>
    <xf numFmtId="0" fontId="0" fillId="0" borderId="0" xfId="0" applyFont="1" applyBorder="1" applyAlignment="1">
      <alignment horizontal="center" wrapText="1"/>
    </xf>
    <xf numFmtId="2" fontId="0" fillId="0" borderId="0" xfId="0" applyNumberFormat="1" applyFont="1" applyBorder="1" applyAlignment="1">
      <alignment horizontal="center" wrapText="1"/>
    </xf>
    <xf numFmtId="1" fontId="4" fillId="4" borderId="2" xfId="0" applyNumberFormat="1" applyFont="1" applyFill="1" applyBorder="1" applyAlignment="1">
      <alignment horizontal="center" vertical="center" wrapText="1"/>
    </xf>
    <xf numFmtId="1" fontId="0" fillId="0" borderId="0" xfId="0" applyNumberFormat="1" applyBorder="1"/>
    <xf numFmtId="1" fontId="4" fillId="29" borderId="2" xfId="0" applyNumberFormat="1" applyFont="1" applyFill="1" applyBorder="1" applyAlignment="1">
      <alignment horizontal="center" vertical="center" wrapText="1"/>
    </xf>
    <xf numFmtId="1" fontId="4" fillId="4" borderId="0" xfId="0" applyNumberFormat="1" applyFont="1" applyFill="1" applyBorder="1" applyAlignment="1">
      <alignment horizontal="center" vertical="center" wrapText="1"/>
    </xf>
    <xf numFmtId="44" fontId="0" fillId="0" borderId="2" xfId="1" applyFont="1" applyBorder="1" applyAlignment="1">
      <alignment horizontal="right" vertical="center"/>
    </xf>
    <xf numFmtId="1" fontId="4" fillId="4" borderId="12" xfId="0" applyNumberFormat="1" applyFont="1" applyFill="1" applyBorder="1" applyAlignment="1">
      <alignment horizontal="center" vertical="center" wrapText="1"/>
    </xf>
    <xf numFmtId="1" fontId="4" fillId="4" borderId="13" xfId="0" applyNumberFormat="1" applyFont="1" applyFill="1" applyBorder="1" applyAlignment="1">
      <alignment horizontal="center" vertical="center" wrapText="1"/>
    </xf>
    <xf numFmtId="1" fontId="0" fillId="0" borderId="0" xfId="0" applyNumberFormat="1"/>
    <xf numFmtId="1" fontId="4" fillId="26" borderId="0" xfId="0" applyNumberFormat="1" applyFont="1" applyFill="1" applyBorder="1" applyAlignment="1">
      <alignment horizontal="center" vertical="center" wrapText="1"/>
    </xf>
    <xf numFmtId="1" fontId="0" fillId="0" borderId="0" xfId="0" applyNumberFormat="1" applyFont="1" applyBorder="1"/>
  </cellXfs>
  <cellStyles count="152">
    <cellStyle name="Comma 2" xfId="2"/>
    <cellStyle name="Comma 3" xfId="3"/>
    <cellStyle name="Comma 4" xfId="4"/>
    <cellStyle name="Comma 5" xfId="5"/>
    <cellStyle name="Comma 5 2" xfId="6"/>
    <cellStyle name="Comma 5 2 2" xfId="7"/>
    <cellStyle name="Comma 5 2 2 2" xfId="8"/>
    <cellStyle name="Comma 5 2 3" xfId="9"/>
    <cellStyle name="Comma 5 3" xfId="10"/>
    <cellStyle name="Comma 5 3 2" xfId="11"/>
    <cellStyle name="Comma 5 4" xfId="12"/>
    <cellStyle name="Comma 6" xfId="13"/>
    <cellStyle name="Currency" xfId="1" builtinId="4"/>
    <cellStyle name="Currency 2" xfId="14"/>
    <cellStyle name="Currency 3" xfId="15"/>
    <cellStyle name="Currency 4" xfId="16"/>
    <cellStyle name="Currency 5" xfId="17"/>
    <cellStyle name="Currency 5 2" xfId="18"/>
    <cellStyle name="Currency 5 2 2" xfId="19"/>
    <cellStyle name="Currency 5 3" xfId="20"/>
    <cellStyle name="Currency 6" xfId="21"/>
    <cellStyle name="Currency 7" xfId="22"/>
    <cellStyle name="Currency 8" xfId="23"/>
    <cellStyle name="Normal" xfId="0" builtinId="0"/>
    <cellStyle name="Normal 10" xfId="24"/>
    <cellStyle name="Normal 10 2" xfId="25"/>
    <cellStyle name="Normal 11" xfId="26"/>
    <cellStyle name="Normal 11 2" xfId="27"/>
    <cellStyle name="Normal 12" xfId="28"/>
    <cellStyle name="Normal 12 2" xfId="29"/>
    <cellStyle name="Normal 12 2 2" xfId="30"/>
    <cellStyle name="Normal 12 3" xfId="31"/>
    <cellStyle name="Normal 13" xfId="32"/>
    <cellStyle name="Normal 13 2" xfId="33"/>
    <cellStyle name="Normal 14" xfId="34"/>
    <cellStyle name="Normal 14 2" xfId="35"/>
    <cellStyle name="Normal 14 2 2" xfId="36"/>
    <cellStyle name="Normal 14 3" xfId="37"/>
    <cellStyle name="Normal 15" xfId="38"/>
    <cellStyle name="Normal 15 2" xfId="39"/>
    <cellStyle name="Normal 15 2 2" xfId="40"/>
    <cellStyle name="Normal 15 2 2 2" xfId="41"/>
    <cellStyle name="Normal 15 2 3" xfId="42"/>
    <cellStyle name="Normal 15 3" xfId="43"/>
    <cellStyle name="Normal 15 3 2" xfId="44"/>
    <cellStyle name="Normal 15 4" xfId="45"/>
    <cellStyle name="Normal 16" xfId="46"/>
    <cellStyle name="Normal 17" xfId="47"/>
    <cellStyle name="Normal 18" xfId="48"/>
    <cellStyle name="Normal 19" xfId="49"/>
    <cellStyle name="Normal 19 2" xfId="150"/>
    <cellStyle name="Normal 2" xfId="50"/>
    <cellStyle name="Normal 2 2" xfId="51"/>
    <cellStyle name="Normal 2 3" xfId="52"/>
    <cellStyle name="Normal 2 4" xfId="53"/>
    <cellStyle name="Normal 2 4 2" xfId="54"/>
    <cellStyle name="Normal 2 5" xfId="55"/>
    <cellStyle name="Normal 2 6" xfId="56"/>
    <cellStyle name="Normal 2 7" xfId="57"/>
    <cellStyle name="Normal 20" xfId="58"/>
    <cellStyle name="Normal 20 2" xfId="151"/>
    <cellStyle name="Normal 21" xfId="59"/>
    <cellStyle name="Normal 22" xfId="60"/>
    <cellStyle name="Normal 23" xfId="61"/>
    <cellStyle name="Normal 3" xfId="62"/>
    <cellStyle name="Normal 3 2" xfId="63"/>
    <cellStyle name="Normal 3 2 2" xfId="64"/>
    <cellStyle name="Normal 3 3" xfId="65"/>
    <cellStyle name="Normal 3 4" xfId="66"/>
    <cellStyle name="Normal 4" xfId="67"/>
    <cellStyle name="Normal 5" xfId="68"/>
    <cellStyle name="Normal 5 2" xfId="69"/>
    <cellStyle name="Normal 6" xfId="70"/>
    <cellStyle name="Normal 7" xfId="71"/>
    <cellStyle name="Normal 7 2" xfId="72"/>
    <cellStyle name="Normal 8" xfId="73"/>
    <cellStyle name="Normal 8 2" xfId="74"/>
    <cellStyle name="Normal 8 2 2" xfId="75"/>
    <cellStyle name="Normal 8 3" xfId="76"/>
    <cellStyle name="Normal 9" xfId="77"/>
    <cellStyle name="Normal 9 2" xfId="78"/>
    <cellStyle name="Note 2" xfId="79"/>
    <cellStyle name="Percent 2" xfId="80"/>
    <cellStyle name="Percent 3" xfId="81"/>
    <cellStyle name="SAPBEXaggData" xfId="82"/>
    <cellStyle name="SAPBEXaggData 2" xfId="83"/>
    <cellStyle name="SAPBEXaggDataEmph" xfId="84"/>
    <cellStyle name="SAPBEXaggItem" xfId="85"/>
    <cellStyle name="SAPBEXaggItemX" xfId="86"/>
    <cellStyle name="SAPBEXchaText" xfId="87"/>
    <cellStyle name="SAPBEXchaText 2" xfId="88"/>
    <cellStyle name="SAPBEXchaText 2 2" xfId="89"/>
    <cellStyle name="SAPBEXchaText 3" xfId="90"/>
    <cellStyle name="SAPBEXchaText 4" xfId="91"/>
    <cellStyle name="SAPBEXchaText 4 2" xfId="92"/>
    <cellStyle name="SAPBEXexcBad7" xfId="93"/>
    <cellStyle name="SAPBEXexcBad8" xfId="94"/>
    <cellStyle name="SAPBEXexcBad9" xfId="95"/>
    <cellStyle name="SAPBEXexcCritical4" xfId="96"/>
    <cellStyle name="SAPBEXexcCritical5" xfId="97"/>
    <cellStyle name="SAPBEXexcCritical6" xfId="98"/>
    <cellStyle name="SAPBEXexcGood1" xfId="99"/>
    <cellStyle name="SAPBEXexcGood2" xfId="100"/>
    <cellStyle name="SAPBEXexcGood3" xfId="101"/>
    <cellStyle name="SAPBEXfilterDrill" xfId="102"/>
    <cellStyle name="SAPBEXfilterItem" xfId="103"/>
    <cellStyle name="SAPBEXfilterItem 2" xfId="104"/>
    <cellStyle name="SAPBEXfilterText" xfId="105"/>
    <cellStyle name="SAPBEXfilterText 2" xfId="106"/>
    <cellStyle name="SAPBEXformats" xfId="107"/>
    <cellStyle name="SAPBEXformats 2" xfId="108"/>
    <cellStyle name="SAPBEXheaderItem" xfId="109"/>
    <cellStyle name="SAPBEXheaderItem 2" xfId="110"/>
    <cellStyle name="SAPBEXheaderText" xfId="111"/>
    <cellStyle name="SAPBEXheaderText 2" xfId="112"/>
    <cellStyle name="SAPBEXHLevel0" xfId="113"/>
    <cellStyle name="SAPBEXHLevel0 2" xfId="114"/>
    <cellStyle name="SAPBEXHLevel0X" xfId="115"/>
    <cellStyle name="SAPBEXHLevel0X 2" xfId="116"/>
    <cellStyle name="SAPBEXHLevel1" xfId="117"/>
    <cellStyle name="SAPBEXHLevel1 2" xfId="118"/>
    <cellStyle name="SAPBEXHLevel1X" xfId="119"/>
    <cellStyle name="SAPBEXHLevel1X 2" xfId="120"/>
    <cellStyle name="SAPBEXHLevel2" xfId="121"/>
    <cellStyle name="SAPBEXHLevel2 2" xfId="122"/>
    <cellStyle name="SAPBEXHLevel2X" xfId="123"/>
    <cellStyle name="SAPBEXHLevel2X 2" xfId="124"/>
    <cellStyle name="SAPBEXHLevel3" xfId="125"/>
    <cellStyle name="SAPBEXHLevel3 2" xfId="126"/>
    <cellStyle name="SAPBEXHLevel3X" xfId="127"/>
    <cellStyle name="SAPBEXHLevel3X 2" xfId="128"/>
    <cellStyle name="SAPBEXresData" xfId="129"/>
    <cellStyle name="SAPBEXresDataEmph" xfId="130"/>
    <cellStyle name="SAPBEXresItem" xfId="131"/>
    <cellStyle name="SAPBEXresItemX" xfId="132"/>
    <cellStyle name="SAPBEXstdData" xfId="133"/>
    <cellStyle name="SAPBEXstdDataEmph" xfId="134"/>
    <cellStyle name="SAPBEXstdItem" xfId="135"/>
    <cellStyle name="SAPBEXstdItem 2" xfId="136"/>
    <cellStyle name="SAPBEXstdItem 2 2" xfId="137"/>
    <cellStyle name="SAPBEXstdItem 3" xfId="138"/>
    <cellStyle name="SAPBEXstdItem 4" xfId="139"/>
    <cellStyle name="SAPBEXstdItem 4 2" xfId="140"/>
    <cellStyle name="SAPBEXstdItem 5" xfId="141"/>
    <cellStyle name="SAPBEXstdItemX" xfId="142"/>
    <cellStyle name="SAPBEXstdItemX 2" xfId="143"/>
    <cellStyle name="SAPBEXstdItemX 2 2" xfId="144"/>
    <cellStyle name="SAPBEXstdItemX 3" xfId="145"/>
    <cellStyle name="SAPBEXstdItemX 4" xfId="146"/>
    <cellStyle name="SAPBEXstdItemX 4 2" xfId="147"/>
    <cellStyle name="SAPBEXtitle" xfId="148"/>
    <cellStyle name="SAPBEXundefined" xfId="1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 Id="rId22" Type="http://schemas.openxmlformats.org/officeDocument/2006/relationships/customXml" Target="../customXml/item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talanker/AppData/Local/Microsoft/Windows/Temporary%20Internet%20Files/Content.Outlook/EPTUZKCO/Initial%20Project%20Scores/P3.0%20Existing%20Projects%202-4-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bility%20Fund/2012%20Solicitation/DRAFT%20Mobility%20Fund%20Scores%20-%206-6-12%20with%20Da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unding%20Scenarios/Spreadsheets/Strategic%20Transportation%20Investments%20MASTER%20Spreadsheet%202-11-14%20Tes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talanker/AppData/Local/Microsoft/Windows/Temporary%20Internet%20Files/Content.Outlook/EPTUZKCO/Interchange-Intersection%20Projects/All%20New%20Interchange-Intersection%20Submittals%20(Phase%20III)%204-29-1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ioritization%202.0/Projects/Urban%20Loops/Mobility%20Fund/Project%20Evaluation/Potential%20Projec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3.0 Existing Projects - DRAFT"/>
      <sheetName val="TREDIS Input-All Projects"/>
      <sheetName val="TREDIS Input 2-4-14"/>
      <sheetName val="Drop down options"/>
    </sheetNames>
    <sheetDataSet>
      <sheetData sheetId="0">
        <row r="7">
          <cell r="A7" t="str">
            <v>H090001-A</v>
          </cell>
        </row>
      </sheetData>
      <sheetData sheetId="1"/>
      <sheetData sheetId="2">
        <row r="5">
          <cell r="A5" t="str">
            <v>H129070-B</v>
          </cell>
        </row>
      </sheetData>
      <sheetData sheetId="3">
        <row r="2">
          <cell r="A2" t="str">
            <v>2A - 2 Lane Undivided with Paved Shoulders, 55 mph</v>
          </cell>
          <cell r="B2" t="str">
            <v>Depressed Grass Median (46ft - Cable Guiderail)</v>
          </cell>
          <cell r="C2" t="str">
            <v>Arterial</v>
          </cell>
          <cell r="D2" t="str">
            <v>Full</v>
          </cell>
          <cell r="E2">
            <v>70</v>
          </cell>
          <cell r="F2" t="str">
            <v>Level</v>
          </cell>
          <cell r="G2" t="str">
            <v>1 - Interstate</v>
          </cell>
          <cell r="H2" t="str">
            <v>1 - Widen Existing Roadway</v>
          </cell>
        </row>
        <row r="3">
          <cell r="A3" t="str">
            <v>2B - 2 Lane Undivided with Paved Shoulders, 25-45 mph</v>
          </cell>
          <cell r="B3" t="str">
            <v>Raised Grass Median</v>
          </cell>
          <cell r="C3" t="str">
            <v>Two Lane Highway</v>
          </cell>
          <cell r="D3" t="str">
            <v>Limited</v>
          </cell>
          <cell r="E3">
            <v>65</v>
          </cell>
          <cell r="F3" t="str">
            <v>Rolling</v>
          </cell>
          <cell r="G3" t="str">
            <v>2 - Other Principal Arterial/Other Freeway</v>
          </cell>
          <cell r="H3" t="str">
            <v>2 - Upgrade Arterial to Freeway/Expressway</v>
          </cell>
        </row>
        <row r="4">
          <cell r="A4" t="str">
            <v>2C - 2 Lane Undivided with Paved Shoulders, 25-35 mph</v>
          </cell>
          <cell r="B4" t="str">
            <v>Raised Concrete Median</v>
          </cell>
          <cell r="C4" t="str">
            <v>Multi-Lane Highway</v>
          </cell>
          <cell r="D4" t="str">
            <v>Partial</v>
          </cell>
          <cell r="E4">
            <v>60</v>
          </cell>
          <cell r="F4" t="str">
            <v>Mountainous</v>
          </cell>
          <cell r="G4" t="str">
            <v>3 - Other Principal Arterial</v>
          </cell>
          <cell r="H4" t="str">
            <v>3 - Upgrade Expressway to Freeway</v>
          </cell>
        </row>
        <row r="5">
          <cell r="A5" t="str">
            <v>2D - 2 Lane Undivided with Paved Shoulders and Sidewalks, 25-45 mph</v>
          </cell>
          <cell r="B5" t="str">
            <v>Jersey Barrier</v>
          </cell>
          <cell r="C5" t="str">
            <v>Freeway</v>
          </cell>
          <cell r="D5" t="str">
            <v>None</v>
          </cell>
          <cell r="E5">
            <v>55</v>
          </cell>
          <cell r="G5" t="str">
            <v>4 - Minor Arterial</v>
          </cell>
          <cell r="H5" t="str">
            <v>4 - Upgrade Arterial to Superstreet</v>
          </cell>
        </row>
        <row r="6">
          <cell r="A6" t="str">
            <v>2E - 2 Lane Undivided with Curb &amp; Gutter, Bike Lanes, and Sidewalks, 25-45 mph</v>
          </cell>
          <cell r="B6" t="str">
            <v>Two Way Left Turn Lane</v>
          </cell>
          <cell r="C6" t="str">
            <v>Superstreet</v>
          </cell>
          <cell r="E6">
            <v>50</v>
          </cell>
          <cell r="G6" t="str">
            <v>5 - Major Collector</v>
          </cell>
          <cell r="H6" t="str">
            <v>5 - Construct Roadway on New Location</v>
          </cell>
        </row>
        <row r="7">
          <cell r="A7" t="str">
            <v>2F - 2 Lane Undivided with Paved Shoulders and Sidewalks in CAMA Counties, 25-45 mph</v>
          </cell>
          <cell r="B7" t="str">
            <v>Undivided</v>
          </cell>
          <cell r="E7">
            <v>45</v>
          </cell>
          <cell r="G7" t="str">
            <v>6 - Minor Collector</v>
          </cell>
          <cell r="H7" t="str">
            <v>6 - Widen Existing Roadway and Construct Part on New Location</v>
          </cell>
        </row>
        <row r="8">
          <cell r="A8" t="str">
            <v>2G - 2 Lane Undivided with Curb &amp; Gutter, Parking Both Sides, Bike Lanes, and Sidewalks, 25-45 mph</v>
          </cell>
          <cell r="E8">
            <v>40</v>
          </cell>
          <cell r="G8" t="str">
            <v>7 - Local</v>
          </cell>
          <cell r="H8" t="str">
            <v>7 - Upgrade At-grade Intersection to Interchange or Grade Separation</v>
          </cell>
        </row>
        <row r="9">
          <cell r="A9" t="str">
            <v>2H - 2 Lane Undivided with Curb &amp; Gutter, Parking One Side, Bike Lanes, and Sidewalks, 25-45 mph</v>
          </cell>
          <cell r="E9">
            <v>35</v>
          </cell>
          <cell r="H9" t="str">
            <v>8 - Improve Interchange</v>
          </cell>
        </row>
        <row r="10">
          <cell r="A10" t="str">
            <v>2I - 2 Lane Divided (23' Raised Median) with Curb &amp; Gutter and Sidewalks, 25-45 mph</v>
          </cell>
          <cell r="E10">
            <v>30</v>
          </cell>
          <cell r="H10" t="str">
            <v>9 - Convert Grade Separation to Interchange</v>
          </cell>
        </row>
        <row r="11">
          <cell r="A11" t="str">
            <v>2J - 2 Lane Divided (23' Raised Median) with Curb &amp; Gutter, Bike Lanes, and Sidewalks, 25-45 mph</v>
          </cell>
          <cell r="E11">
            <v>25</v>
          </cell>
          <cell r="H11" t="str">
            <v>10 - Improve Intersection</v>
          </cell>
        </row>
        <row r="12">
          <cell r="A12" t="str">
            <v>2K - 2 Lane Divided (17'-6" ft Raised Median) with Curb &amp; Gutter and Sidewalks, 25-45 mph</v>
          </cell>
          <cell r="E12">
            <v>20</v>
          </cell>
          <cell r="H12" t="str">
            <v>11 - Access Management</v>
          </cell>
        </row>
        <row r="13">
          <cell r="A13" t="str">
            <v>2L - 2 Lane Divided (17'-6" Raised Median) with Curb &amp; Gutter, Bike Lanes, and Sidewalks, 25-45 mph</v>
          </cell>
          <cell r="H13" t="str">
            <v>12 - Ramp Metering</v>
          </cell>
        </row>
        <row r="14">
          <cell r="A14" t="str">
            <v>3A - 2 Lane with Two Way Left Turn Lane, and Paved Shoulders, 25-55 mph</v>
          </cell>
          <cell r="H14" t="str">
            <v>13 - Citywide Signal System</v>
          </cell>
        </row>
        <row r="15">
          <cell r="A15" t="str">
            <v>3B - 2 Lane with Two Way Left Turn Lane, Curb &amp; Gutter, and Sidewalks, 25-45 mph</v>
          </cell>
          <cell r="H15" t="str">
            <v>14 - Closed Loop Signal System</v>
          </cell>
        </row>
        <row r="16">
          <cell r="A16" t="str">
            <v>3C - 2 Lane with Two Way Left Turn Lane, Curb &amp; Gutter, Bike Lanes, and Sidewalks, 25-45 mph</v>
          </cell>
          <cell r="H16" t="str">
            <v>15 - Install Cameras and DMS</v>
          </cell>
        </row>
        <row r="17">
          <cell r="A17" t="str">
            <v>4A - 4 Lane Divided (46' Depressed Median) with Paved Shoulders, 45-70 mph</v>
          </cell>
          <cell r="H17" t="str">
            <v>16 - Modernize Roadway</v>
          </cell>
        </row>
        <row r="18">
          <cell r="A18" t="str">
            <v>4B - 4 Lane Divided (23' Raised Median) with Paved Shoulders and Sidewalks, 35-55 mph</v>
          </cell>
          <cell r="H18" t="str">
            <v>17 - Upgrade Freeway to Interstate Standards</v>
          </cell>
        </row>
        <row r="19">
          <cell r="A19" t="str">
            <v>4C - 4 Lane Divided (23' Raised Median) with Curb &amp; Gutter, Wide Outside Lanes, and Sidewalks, 35-45 mph</v>
          </cell>
        </row>
        <row r="20">
          <cell r="A20" t="str">
            <v>4D - 4 Lane Divided (23' Raised Median) with Curb &amp; Gutter, Wide Outside Lanes, Bike Lanes, and Sidewalks, 35-45mph</v>
          </cell>
        </row>
        <row r="21">
          <cell r="A21" t="str">
            <v>4E - 4 Lane Divided (17'-6"' Raised Median) with Paved Shoulders and Sidewalks, 35-55 mph</v>
          </cell>
        </row>
        <row r="22">
          <cell r="A22" t="str">
            <v>4F - 4 Lane Divided (17'-6" Raised Median) with Curb &amp; Gutter, Wide Outside Lanes, and Sidewalks, 35-45 mph</v>
          </cell>
        </row>
        <row r="23">
          <cell r="A23" t="str">
            <v>4G - 4 Lane Divided (17'-6" Raised Median) with Curb &amp; Gutter, Wide Outside Lanes, Bike Lanes, and Sidewalks, 35-45mph</v>
          </cell>
        </row>
        <row r="24">
          <cell r="A24" t="str">
            <v>5A - 4 Lane with Two Way Left Turn Lane, Curb &amp; Gutter, and Sidewalks, 35-45 mph</v>
          </cell>
        </row>
        <row r="25">
          <cell r="A25" t="str">
            <v>6A - 6 Lane Divided (46' Depressed Median) with Paved Shoulders, 45-70 mph</v>
          </cell>
        </row>
        <row r="26">
          <cell r="A26" t="str">
            <v>6B - 6 Lane Divided (27' Median with Jersey Barrier with Paved Shoulders, 55-70mph</v>
          </cell>
        </row>
        <row r="27">
          <cell r="A27" t="str">
            <v>6C - 6 Lane Freeway (27' Median with Jersey Barrier) with Paved Shoulders and 2 Lane One-Way Service Roads each side, 55-70mph</v>
          </cell>
        </row>
        <row r="28">
          <cell r="A28" t="str">
            <v>6D - 6 Lane Freeway (4 General Purpose Lanes, 2 Managed Lanes, and 27' Median with Jersey Barrier) with Paved Shoulders, 55-70mph</v>
          </cell>
        </row>
        <row r="29">
          <cell r="A29" t="str">
            <v>6E - 6 Lane Divided (23' Raised Median) with Curb &amp; Gutter, Wide Outside Lanes, and Sidewalks, 35-45 mph</v>
          </cell>
        </row>
        <row r="30">
          <cell r="A30" t="str">
            <v>6F - 6 Lane Divided (17'-6"' Raised Median) with Curb &amp; Gutter, Wide Outside Lanes, and Sidewalks, 35-45 mph</v>
          </cell>
        </row>
        <row r="31">
          <cell r="A31" t="str">
            <v>8A - 8 Lane Divided (46' Depressed Median) with Paved Shoulders, 45-70 mph</v>
          </cell>
        </row>
        <row r="32">
          <cell r="A32" t="str">
            <v>8B - 8 Lane Divided (27' Median with Jersey Barrier) with Paved Shoulders, 55-70mph</v>
          </cell>
        </row>
        <row r="33">
          <cell r="A33" t="str">
            <v>8C - 8 Lane Freeway (27' Median with Jersey Barrier) with Paved Shoulders and 2 Lane One-Way Service Roads each side, 55-70mph</v>
          </cell>
        </row>
        <row r="34">
          <cell r="A34" t="str">
            <v>8D - 8 Lane Freeway (6 General Purpose Lanes, 2 Managed Lanes, and 27' Median with Jersey Barrier) with Paved Shoulders, 55-70mph</v>
          </cell>
        </row>
        <row r="35">
          <cell r="A35" t="str">
            <v>8E - 8 Lane Freeway (4 General Purpose Lanes, 4 Managed Lanes, and 27' Median with Jersey Barrier) with Paved Shoulders, 55-70mph</v>
          </cell>
        </row>
        <row r="36">
          <cell r="A36" t="str">
            <v>8F - 8 Lane Divided (23' Raised Median) with Curb &amp; Gutter, and Sidewalks, 35-45 mph</v>
          </cell>
        </row>
        <row r="37">
          <cell r="A37" t="str">
            <v>8G - 6 Lane Divided (17'-6"' Raised Median) with Curb &amp; Gutter, and Sidewalks, 35-45 mph</v>
          </cell>
        </row>
        <row r="38">
          <cell r="A38" t="str">
            <v>10A - 10 Lane Divided (27' Median with Jersey Barrier with Paved Shoulders, 55-70mph</v>
          </cell>
        </row>
        <row r="39">
          <cell r="A39" t="str">
            <v>10B - 10 Lane Freeway (8 General Purpose Lanes, 2 Managed Lanes, and 27' Median with Jersey Barrier) with Paved Shoulders, 55-70mph</v>
          </cell>
        </row>
        <row r="40">
          <cell r="A40" t="str">
            <v>10C - 10 Lane Freeway (6 General Purpose Lanes, 4 Managed Lanes, and 27' Median with Jersey Barrier) with Paved Shoulders, 55-70mph</v>
          </cell>
        </row>
        <row r="41">
          <cell r="A41" t="str">
            <v>12A - 12 Lane Freeway (8 General Purpose Lanes, 4 Managed Lanes, and 27' Median with Jersey Barrier) with Paved Shoulders, 55-70mph</v>
          </cell>
        </row>
        <row r="42">
          <cell r="A42" t="str">
            <v>Intersection/Interchange Project</v>
          </cell>
        </row>
        <row r="43">
          <cell r="A43" t="str">
            <v>Signal System or ITS Project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Info"/>
      <sheetName val="Project Data"/>
      <sheetName val="SpecImp"/>
      <sheetName val="Multimodal-Intermodal"/>
      <sheetName val="Drop down options"/>
      <sheetName val="FuncClassCodes"/>
      <sheetName val="CongestionFactor"/>
    </sheetNames>
    <sheetDataSet>
      <sheetData sheetId="0"/>
      <sheetData sheetId="1"/>
      <sheetData sheetId="2">
        <row r="2">
          <cell r="A2" t="str">
            <v>Widen Existing Roadway</v>
          </cell>
        </row>
        <row r="3">
          <cell r="A3" t="str">
            <v>Upgrade Arterial to Freeway/Expressway</v>
          </cell>
        </row>
        <row r="4">
          <cell r="A4" t="str">
            <v>Upgrade Expressway to Freeway</v>
          </cell>
        </row>
        <row r="5">
          <cell r="A5" t="str">
            <v>Upgrade Arterial to Superstreet</v>
          </cell>
        </row>
        <row r="6">
          <cell r="A6" t="str">
            <v>Construct Roadway on New Location</v>
          </cell>
        </row>
        <row r="7">
          <cell r="A7" t="str">
            <v>Widen Existing Roadway and Construct Part on New Location</v>
          </cell>
        </row>
        <row r="8">
          <cell r="A8" t="str">
            <v>Upgrade At-grade Intersection to Interchange or Grade Separation</v>
          </cell>
        </row>
        <row r="9">
          <cell r="A9" t="str">
            <v>Improve Interchange</v>
          </cell>
        </row>
        <row r="10">
          <cell r="A10" t="str">
            <v>Convert Grade Separation to Interchange</v>
          </cell>
        </row>
        <row r="11">
          <cell r="A11" t="str">
            <v>Improve Intersection</v>
          </cell>
        </row>
        <row r="12">
          <cell r="A12" t="str">
            <v>Access Management</v>
          </cell>
        </row>
        <row r="13">
          <cell r="A13" t="str">
            <v>Ramp Metering</v>
          </cell>
        </row>
        <row r="14">
          <cell r="A14" t="str">
            <v>Citywide Signal System</v>
          </cell>
        </row>
        <row r="15">
          <cell r="A15" t="str">
            <v>Closed Loop Signal System</v>
          </cell>
        </row>
        <row r="16">
          <cell r="A16" t="str">
            <v>Install Cameras and DMS</v>
          </cell>
        </row>
        <row r="17">
          <cell r="A17" t="str">
            <v>Public Transportation Project</v>
          </cell>
        </row>
        <row r="18">
          <cell r="A18" t="str">
            <v>Rail Project</v>
          </cell>
        </row>
        <row r="19">
          <cell r="A19" t="str">
            <v>Aviation Project</v>
          </cell>
        </row>
      </sheetData>
      <sheetData sheetId="3">
        <row r="2">
          <cell r="A2" t="str">
            <v>None</v>
          </cell>
        </row>
      </sheetData>
      <sheetData sheetId="4">
        <row r="2">
          <cell r="D2" t="str">
            <v>Arterial</v>
          </cell>
          <cell r="K2" t="str">
            <v>Albemarle RPO</v>
          </cell>
          <cell r="L2" t="str">
            <v>01</v>
          </cell>
          <cell r="Q2" t="str">
            <v>Alamance</v>
          </cell>
        </row>
        <row r="3">
          <cell r="K3" t="str">
            <v>Burlington-Graham Urban Area MPO</v>
          </cell>
          <cell r="L3" t="str">
            <v>02</v>
          </cell>
          <cell r="Q3" t="str">
            <v>Alexander</v>
          </cell>
        </row>
        <row r="4">
          <cell r="K4" t="str">
            <v>Cabarrus-Rowan Urban Area MPO</v>
          </cell>
          <cell r="L4" t="str">
            <v>03</v>
          </cell>
          <cell r="Q4" t="str">
            <v>Alleghany</v>
          </cell>
        </row>
        <row r="5">
          <cell r="K5" t="str">
            <v>Cape Fear RPO</v>
          </cell>
          <cell r="L5" t="str">
            <v>04</v>
          </cell>
          <cell r="Q5" t="str">
            <v>Anson</v>
          </cell>
        </row>
        <row r="6">
          <cell r="K6" t="str">
            <v>Capital Area MPO</v>
          </cell>
          <cell r="L6" t="str">
            <v>05</v>
          </cell>
          <cell r="Q6" t="str">
            <v>Ashe</v>
          </cell>
        </row>
        <row r="7">
          <cell r="K7" t="str">
            <v>Down East RPO</v>
          </cell>
          <cell r="L7" t="str">
            <v>06</v>
          </cell>
          <cell r="Q7" t="str">
            <v>Avery</v>
          </cell>
        </row>
        <row r="8">
          <cell r="K8" t="str">
            <v>Durham-Chapel Hill-Carrboro MPO</v>
          </cell>
          <cell r="L8" t="str">
            <v>07</v>
          </cell>
          <cell r="Q8" t="str">
            <v>Beaufort</v>
          </cell>
        </row>
        <row r="9">
          <cell r="K9" t="str">
            <v>Eastern Carolina RPO</v>
          </cell>
          <cell r="L9" t="str">
            <v>08</v>
          </cell>
          <cell r="Q9" t="str">
            <v>Bertie</v>
          </cell>
        </row>
        <row r="10">
          <cell r="K10" t="str">
            <v>Fayetteville Area MPO</v>
          </cell>
          <cell r="L10" t="str">
            <v>09</v>
          </cell>
          <cell r="Q10" t="str">
            <v>Bladen</v>
          </cell>
        </row>
        <row r="11">
          <cell r="K11" t="str">
            <v>French Broad River MPO</v>
          </cell>
          <cell r="L11" t="str">
            <v>10</v>
          </cell>
          <cell r="Q11" t="str">
            <v>Brunswick</v>
          </cell>
        </row>
        <row r="12">
          <cell r="K12" t="str">
            <v>Gaston Urban Area MPO</v>
          </cell>
          <cell r="L12" t="str">
            <v>11</v>
          </cell>
          <cell r="Q12" t="str">
            <v>Buncombe</v>
          </cell>
        </row>
        <row r="13">
          <cell r="K13" t="str">
            <v>Goldsboro Urban Area MPO</v>
          </cell>
          <cell r="L13" t="str">
            <v>12</v>
          </cell>
          <cell r="Q13" t="str">
            <v>Burke</v>
          </cell>
        </row>
        <row r="14">
          <cell r="K14" t="str">
            <v>Greater Hickory MPO</v>
          </cell>
          <cell r="L14" t="str">
            <v>13</v>
          </cell>
          <cell r="Q14" t="str">
            <v>Cabarrus</v>
          </cell>
        </row>
        <row r="15">
          <cell r="K15" t="str">
            <v>Greensboro Urban Area MPO</v>
          </cell>
          <cell r="L15" t="str">
            <v>14</v>
          </cell>
          <cell r="Q15" t="str">
            <v>Caldwell</v>
          </cell>
        </row>
        <row r="16">
          <cell r="K16" t="str">
            <v>Greenville Urban Area MPO</v>
          </cell>
          <cell r="Q16" t="str">
            <v>Camden</v>
          </cell>
        </row>
        <row r="17">
          <cell r="K17" t="str">
            <v>High Country RPO</v>
          </cell>
          <cell r="Q17" t="str">
            <v>Carteret</v>
          </cell>
        </row>
        <row r="18">
          <cell r="K18" t="str">
            <v>High Point Urban Area MPO</v>
          </cell>
          <cell r="Q18" t="str">
            <v>Caswell</v>
          </cell>
        </row>
        <row r="19">
          <cell r="K19" t="str">
            <v>Isothermal RPO</v>
          </cell>
          <cell r="Q19" t="str">
            <v>Catawba</v>
          </cell>
        </row>
        <row r="20">
          <cell r="K20" t="str">
            <v>Jacksonville Urban Area MPO</v>
          </cell>
          <cell r="Q20" t="str">
            <v>Chatham</v>
          </cell>
        </row>
        <row r="21">
          <cell r="K21" t="str">
            <v>Kerr Tar RPO</v>
          </cell>
          <cell r="Q21" t="str">
            <v>Cherokee</v>
          </cell>
        </row>
        <row r="22">
          <cell r="K22" t="str">
            <v>Lake Norman RPO</v>
          </cell>
          <cell r="Q22" t="str">
            <v>Chowan</v>
          </cell>
        </row>
        <row r="23">
          <cell r="K23" t="str">
            <v>Land of Sky RPO</v>
          </cell>
          <cell r="Q23" t="str">
            <v>Clay</v>
          </cell>
        </row>
        <row r="24">
          <cell r="K24" t="str">
            <v>Lumber River RPO</v>
          </cell>
          <cell r="Q24" t="str">
            <v>Cleveland</v>
          </cell>
        </row>
        <row r="25">
          <cell r="K25" t="str">
            <v>Mecklenburg-Union MPO</v>
          </cell>
          <cell r="Q25" t="str">
            <v>Columbus</v>
          </cell>
        </row>
        <row r="26">
          <cell r="K26" t="str">
            <v>Mid-Carolina RPO</v>
          </cell>
          <cell r="Q26" t="str">
            <v>Craven</v>
          </cell>
        </row>
        <row r="27">
          <cell r="K27" t="str">
            <v>Mid-East RPO</v>
          </cell>
          <cell r="Q27" t="str">
            <v>Cumberland</v>
          </cell>
        </row>
        <row r="28">
          <cell r="K28" t="str">
            <v>Northwest Piedmont RPO</v>
          </cell>
          <cell r="Q28" t="str">
            <v>Currituck</v>
          </cell>
        </row>
        <row r="29">
          <cell r="K29" t="str">
            <v>Peanut Belt RPO</v>
          </cell>
          <cell r="Q29" t="str">
            <v>Dare</v>
          </cell>
        </row>
        <row r="30">
          <cell r="K30" t="str">
            <v>Piedmont Triad RPO</v>
          </cell>
          <cell r="Q30" t="str">
            <v>Davidson</v>
          </cell>
        </row>
        <row r="31">
          <cell r="K31" t="str">
            <v>Rocky Mount MPO</v>
          </cell>
          <cell r="Q31" t="str">
            <v>Davie</v>
          </cell>
        </row>
        <row r="32">
          <cell r="K32" t="str">
            <v>Rocky River RPO</v>
          </cell>
          <cell r="Q32" t="str">
            <v>Duplin</v>
          </cell>
        </row>
        <row r="33">
          <cell r="K33" t="str">
            <v>Southwestern RPO</v>
          </cell>
          <cell r="Q33" t="str">
            <v>Durham</v>
          </cell>
        </row>
        <row r="34">
          <cell r="K34" t="str">
            <v>Triangle Area RPO</v>
          </cell>
          <cell r="Q34" t="str">
            <v>Edgecombe</v>
          </cell>
        </row>
        <row r="35">
          <cell r="K35" t="str">
            <v>Unifour RPO</v>
          </cell>
          <cell r="Q35" t="str">
            <v>Forsyth</v>
          </cell>
        </row>
        <row r="36">
          <cell r="K36" t="str">
            <v>Upper Coastal Plain RPO</v>
          </cell>
          <cell r="Q36" t="str">
            <v>Franklin</v>
          </cell>
        </row>
        <row r="37">
          <cell r="K37" t="str">
            <v>Wilmington Urban Area MPO</v>
          </cell>
          <cell r="Q37" t="str">
            <v>Gaston</v>
          </cell>
        </row>
        <row r="38">
          <cell r="K38" t="str">
            <v>Winston-Salem Urban Area MPO</v>
          </cell>
          <cell r="Q38" t="str">
            <v>Gates</v>
          </cell>
        </row>
        <row r="39">
          <cell r="Q39" t="str">
            <v>Graham</v>
          </cell>
        </row>
        <row r="40">
          <cell r="Q40" t="str">
            <v>Granville</v>
          </cell>
        </row>
        <row r="41">
          <cell r="Q41" t="str">
            <v>Greene</v>
          </cell>
        </row>
        <row r="42">
          <cell r="Q42" t="str">
            <v>Guilford</v>
          </cell>
        </row>
        <row r="43">
          <cell r="Q43" t="str">
            <v>Halifax</v>
          </cell>
        </row>
        <row r="44">
          <cell r="Q44" t="str">
            <v>Harnett</v>
          </cell>
        </row>
        <row r="45">
          <cell r="Q45" t="str">
            <v>Haywood</v>
          </cell>
        </row>
        <row r="46">
          <cell r="Q46" t="str">
            <v>Henderson</v>
          </cell>
        </row>
        <row r="47">
          <cell r="Q47" t="str">
            <v>Hertford</v>
          </cell>
        </row>
        <row r="48">
          <cell r="Q48" t="str">
            <v>Hoke</v>
          </cell>
        </row>
        <row r="49">
          <cell r="Q49" t="str">
            <v>Hyde</v>
          </cell>
        </row>
        <row r="50">
          <cell r="Q50" t="str">
            <v>Iredell</v>
          </cell>
        </row>
        <row r="51">
          <cell r="Q51" t="str">
            <v>Jackson</v>
          </cell>
        </row>
        <row r="52">
          <cell r="Q52" t="str">
            <v>Johnston</v>
          </cell>
        </row>
        <row r="53">
          <cell r="Q53" t="str">
            <v>Jones</v>
          </cell>
        </row>
        <row r="54">
          <cell r="Q54" t="str">
            <v>Lee</v>
          </cell>
        </row>
        <row r="55">
          <cell r="Q55" t="str">
            <v>Lenoir</v>
          </cell>
        </row>
        <row r="56">
          <cell r="Q56" t="str">
            <v>Lincoln</v>
          </cell>
        </row>
        <row r="57">
          <cell r="Q57" t="str">
            <v>Macon</v>
          </cell>
        </row>
        <row r="58">
          <cell r="Q58" t="str">
            <v>Madison</v>
          </cell>
        </row>
        <row r="59">
          <cell r="Q59" t="str">
            <v>Martin</v>
          </cell>
        </row>
        <row r="60">
          <cell r="Q60" t="str">
            <v>McDowell</v>
          </cell>
        </row>
        <row r="61">
          <cell r="Q61" t="str">
            <v>Mecklenburg</v>
          </cell>
        </row>
        <row r="62">
          <cell r="Q62" t="str">
            <v>Mitchell</v>
          </cell>
        </row>
        <row r="63">
          <cell r="Q63" t="str">
            <v>Montgomery</v>
          </cell>
        </row>
        <row r="64">
          <cell r="Q64" t="str">
            <v>Moore</v>
          </cell>
        </row>
        <row r="65">
          <cell r="Q65" t="str">
            <v>Nash</v>
          </cell>
        </row>
        <row r="66">
          <cell r="Q66" t="str">
            <v>New Hanover</v>
          </cell>
        </row>
        <row r="67">
          <cell r="Q67" t="str">
            <v>Northampton</v>
          </cell>
        </row>
        <row r="68">
          <cell r="Q68" t="str">
            <v>Onslow</v>
          </cell>
        </row>
        <row r="69">
          <cell r="Q69" t="str">
            <v>Orange</v>
          </cell>
        </row>
        <row r="70">
          <cell r="Q70" t="str">
            <v>Pamlico</v>
          </cell>
        </row>
        <row r="71">
          <cell r="Q71" t="str">
            <v>Pasquotank</v>
          </cell>
        </row>
        <row r="72">
          <cell r="Q72" t="str">
            <v>Pender</v>
          </cell>
        </row>
        <row r="73">
          <cell r="Q73" t="str">
            <v>Perquimans</v>
          </cell>
        </row>
        <row r="74">
          <cell r="Q74" t="str">
            <v>Person</v>
          </cell>
        </row>
        <row r="75">
          <cell r="Q75" t="str">
            <v>Pitt</v>
          </cell>
        </row>
        <row r="76">
          <cell r="Q76" t="str">
            <v>Polk</v>
          </cell>
        </row>
        <row r="77">
          <cell r="Q77" t="str">
            <v>Randolph</v>
          </cell>
        </row>
        <row r="78">
          <cell r="Q78" t="str">
            <v>Richmond</v>
          </cell>
        </row>
        <row r="79">
          <cell r="Q79" t="str">
            <v>Robeson</v>
          </cell>
        </row>
        <row r="80">
          <cell r="Q80" t="str">
            <v>Rockingham</v>
          </cell>
        </row>
        <row r="81">
          <cell r="Q81" t="str">
            <v>Rowan</v>
          </cell>
        </row>
        <row r="82">
          <cell r="Q82" t="str">
            <v>Rutherford</v>
          </cell>
        </row>
        <row r="83">
          <cell r="Q83" t="str">
            <v>Sampson</v>
          </cell>
        </row>
        <row r="84">
          <cell r="Q84" t="str">
            <v>Scotland</v>
          </cell>
        </row>
        <row r="85">
          <cell r="Q85" t="str">
            <v>Stanly</v>
          </cell>
        </row>
        <row r="86">
          <cell r="Q86" t="str">
            <v>Stokes</v>
          </cell>
        </row>
        <row r="87">
          <cell r="Q87" t="str">
            <v>Surry</v>
          </cell>
        </row>
        <row r="88">
          <cell r="Q88" t="str">
            <v>Swain</v>
          </cell>
        </row>
        <row r="89">
          <cell r="Q89" t="str">
            <v>Transylvania</v>
          </cell>
        </row>
        <row r="90">
          <cell r="Q90" t="str">
            <v>Tyrrell</v>
          </cell>
        </row>
        <row r="91">
          <cell r="Q91" t="str">
            <v>Union</v>
          </cell>
        </row>
        <row r="92">
          <cell r="Q92" t="str">
            <v>Vance</v>
          </cell>
        </row>
        <row r="93">
          <cell r="Q93" t="str">
            <v>Wake</v>
          </cell>
        </row>
        <row r="94">
          <cell r="Q94" t="str">
            <v>Warren</v>
          </cell>
        </row>
        <row r="95">
          <cell r="Q95" t="str">
            <v>Washington</v>
          </cell>
        </row>
        <row r="96">
          <cell r="Q96" t="str">
            <v>Watauga</v>
          </cell>
        </row>
        <row r="97">
          <cell r="Q97" t="str">
            <v>Wayne</v>
          </cell>
        </row>
        <row r="98">
          <cell r="Q98" t="str">
            <v>Wilkes</v>
          </cell>
        </row>
        <row r="99">
          <cell r="Q99" t="str">
            <v>Wilson</v>
          </cell>
        </row>
        <row r="100">
          <cell r="Q100" t="str">
            <v>Yadkin</v>
          </cell>
        </row>
        <row r="101">
          <cell r="Q101" t="str">
            <v>Yancey</v>
          </cell>
        </row>
      </sheetData>
      <sheetData sheetId="5"/>
      <sheetData sheetId="6">
        <row r="3">
          <cell r="A3">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Division Population"/>
      <sheetName val="P2.0 Projects"/>
      <sheetName val="P2.0 vs P3.0 TREDIS Input Test "/>
      <sheetName val="TREDIS Output at Division Level"/>
      <sheetName val="New Lengths-Google"/>
      <sheetName val="AC-Upgrade Roadway"/>
      <sheetName val="AC-County Tier &amp; Commute Times"/>
      <sheetName val="Statewide Category"/>
      <sheetName val="Regional Category"/>
      <sheetName val="Division Category"/>
      <sheetName val="Project Summary"/>
      <sheetName val="Statewide Category - Programmed"/>
      <sheetName val="Currently Fund, Didn't Make Cut"/>
      <sheetName val="Scenarios Summary"/>
      <sheetName val="Accessibility-Connectivity"/>
      <sheetName val="STRAHNet &amp; Trans. Terminals"/>
      <sheetName val="TREDIS_OCC"/>
      <sheetName val="Specific Improvement"/>
      <sheetName val="CongestionFactor"/>
      <sheetName val="ROW % of CON Costs"/>
      <sheetName val="LaneWidthLookup"/>
      <sheetName val="ShoulderWidthLookup"/>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A2" t="str">
            <v>Widen Existing Roadway</v>
          </cell>
        </row>
        <row r="3">
          <cell r="A3" t="str">
            <v>Upgrade Arterial to Freeway/Expressway</v>
          </cell>
        </row>
        <row r="4">
          <cell r="A4" t="str">
            <v>Upgrade Expressway to Freeway</v>
          </cell>
        </row>
        <row r="5">
          <cell r="A5" t="str">
            <v>Upgrade Arterial to Superstreet</v>
          </cell>
        </row>
        <row r="6">
          <cell r="A6" t="str">
            <v>Construct Roadway on New Location</v>
          </cell>
        </row>
        <row r="7">
          <cell r="A7" t="str">
            <v>Widen Existing Roadway and Construct Part on New Location</v>
          </cell>
        </row>
        <row r="8">
          <cell r="A8" t="str">
            <v>Upgrade At-grade Intersection to Interchange or Grade Separation</v>
          </cell>
        </row>
        <row r="9">
          <cell r="A9" t="str">
            <v>Improve Interchange</v>
          </cell>
        </row>
        <row r="10">
          <cell r="A10" t="str">
            <v>Convert Grade Separation to Interchange</v>
          </cell>
        </row>
        <row r="11">
          <cell r="A11" t="str">
            <v>Improve Intersection</v>
          </cell>
        </row>
        <row r="12">
          <cell r="A12" t="str">
            <v>Railroad Crossing</v>
          </cell>
        </row>
        <row r="13">
          <cell r="A13" t="str">
            <v>Access Management</v>
          </cell>
        </row>
        <row r="14">
          <cell r="A14" t="str">
            <v>Ramp Metering</v>
          </cell>
        </row>
        <row r="15">
          <cell r="A15" t="str">
            <v>Citywide Signal System</v>
          </cell>
        </row>
        <row r="16">
          <cell r="A16" t="str">
            <v>Closed Loop Signal System</v>
          </cell>
        </row>
        <row r="17">
          <cell r="A17" t="str">
            <v>IMAP</v>
          </cell>
        </row>
        <row r="18">
          <cell r="A18" t="str">
            <v>Install Cameras and DMS</v>
          </cell>
        </row>
        <row r="19">
          <cell r="A19" t="str">
            <v>Modernize Roadway</v>
          </cell>
        </row>
        <row r="20">
          <cell r="A20" t="str">
            <v>Upgrade Freeway to Interstate Standards</v>
          </cell>
        </row>
      </sheetData>
      <sheetData sheetId="19"/>
      <sheetData sheetId="20"/>
      <sheetData sheetId="21"/>
      <sheetData sheetId="22"/>
      <sheetData sheetId="23">
        <row r="2">
          <cell r="A2" t="str">
            <v>Divided</v>
          </cell>
          <cell r="B2">
            <v>1</v>
          </cell>
          <cell r="D2" t="str">
            <v>Arterial</v>
          </cell>
          <cell r="G2" t="str">
            <v>Existing</v>
          </cell>
          <cell r="H2">
            <v>70</v>
          </cell>
          <cell r="J2" t="str">
            <v>Albemarle RPO</v>
          </cell>
          <cell r="K2" t="str">
            <v>01</v>
          </cell>
          <cell r="M2" t="str">
            <v>Mobility</v>
          </cell>
          <cell r="N2" t="str">
            <v>Statewide</v>
          </cell>
          <cell r="O2" t="str">
            <v>Capacity</v>
          </cell>
        </row>
        <row r="3">
          <cell r="A3" t="str">
            <v>Undivided</v>
          </cell>
          <cell r="B3">
            <v>2</v>
          </cell>
          <cell r="D3" t="str">
            <v>Two-Lane Highway</v>
          </cell>
          <cell r="G3" t="str">
            <v>New Location</v>
          </cell>
          <cell r="H3">
            <v>65</v>
          </cell>
          <cell r="J3" t="str">
            <v>Burlington-Graham Urban Area MPO</v>
          </cell>
          <cell r="K3" t="str">
            <v>02</v>
          </cell>
          <cell r="M3" t="str">
            <v>Infrastructure Health</v>
          </cell>
          <cell r="N3" t="str">
            <v>Regional</v>
          </cell>
          <cell r="O3" t="str">
            <v>Interchange/Intersection</v>
          </cell>
        </row>
        <row r="4">
          <cell r="A4" t="str">
            <v>TWLTL</v>
          </cell>
          <cell r="B4">
            <v>3</v>
          </cell>
          <cell r="D4" t="str">
            <v>Multi-lane Highway</v>
          </cell>
          <cell r="G4" t="str">
            <v>Part Existing, Part New Location</v>
          </cell>
          <cell r="H4">
            <v>60</v>
          </cell>
          <cell r="J4" t="str">
            <v>Cabarrus-Rowan Urban Area MPO</v>
          </cell>
          <cell r="K4" t="str">
            <v>03</v>
          </cell>
          <cell r="N4" t="str">
            <v>Subregional</v>
          </cell>
          <cell r="O4" t="str">
            <v>Corridor Management</v>
          </cell>
        </row>
        <row r="5">
          <cell r="B5">
            <v>4</v>
          </cell>
          <cell r="D5" t="str">
            <v>Freeway</v>
          </cell>
          <cell r="H5">
            <v>55</v>
          </cell>
          <cell r="J5" t="str">
            <v>Cape Fear RPO</v>
          </cell>
          <cell r="K5" t="str">
            <v>04</v>
          </cell>
          <cell r="O5" t="str">
            <v>Signal System</v>
          </cell>
        </row>
        <row r="6">
          <cell r="B6">
            <v>5</v>
          </cell>
          <cell r="D6" t="str">
            <v>Superstreet</v>
          </cell>
          <cell r="H6">
            <v>50</v>
          </cell>
          <cell r="J6" t="str">
            <v>Capital Area MPO</v>
          </cell>
          <cell r="K6" t="str">
            <v>05</v>
          </cell>
          <cell r="O6" t="str">
            <v>Traveler Services</v>
          </cell>
        </row>
        <row r="7">
          <cell r="H7">
            <v>45</v>
          </cell>
          <cell r="J7" t="str">
            <v>Down East RPO</v>
          </cell>
          <cell r="K7" t="str">
            <v>06</v>
          </cell>
          <cell r="O7" t="str">
            <v>Modernization</v>
          </cell>
        </row>
        <row r="8">
          <cell r="H8">
            <v>40</v>
          </cell>
          <cell r="J8" t="str">
            <v>Durham-Chapel Hill-Carrboro MPO</v>
          </cell>
          <cell r="K8" t="str">
            <v>07</v>
          </cell>
        </row>
        <row r="9">
          <cell r="H9">
            <v>35</v>
          </cell>
          <cell r="J9" t="str">
            <v>Eastern Carolina RPO</v>
          </cell>
          <cell r="K9" t="str">
            <v>08</v>
          </cell>
        </row>
        <row r="10">
          <cell r="H10">
            <v>30</v>
          </cell>
          <cell r="J10" t="str">
            <v>Fayetteville Area MPO</v>
          </cell>
          <cell r="K10" t="str">
            <v>09</v>
          </cell>
        </row>
        <row r="11">
          <cell r="H11">
            <v>25</v>
          </cell>
          <cell r="J11" t="str">
            <v>French Broad River MPO</v>
          </cell>
          <cell r="K11">
            <v>10</v>
          </cell>
        </row>
        <row r="12">
          <cell r="H12">
            <v>20</v>
          </cell>
          <cell r="J12" t="str">
            <v>Gaston Urban Area MPO</v>
          </cell>
          <cell r="K12">
            <v>11</v>
          </cell>
        </row>
        <row r="13">
          <cell r="J13" t="str">
            <v>Goldsboro Urban Area MPO</v>
          </cell>
          <cell r="K13">
            <v>12</v>
          </cell>
        </row>
        <row r="14">
          <cell r="J14" t="str">
            <v>Greater Hickory MPO</v>
          </cell>
          <cell r="K14">
            <v>13</v>
          </cell>
        </row>
        <row r="15">
          <cell r="J15" t="str">
            <v>Greensboro Urban Area MPO</v>
          </cell>
          <cell r="K15">
            <v>14</v>
          </cell>
        </row>
        <row r="16">
          <cell r="J16" t="str">
            <v>Greenville Urban Area MPO</v>
          </cell>
        </row>
        <row r="17">
          <cell r="J17" t="str">
            <v>High Country RPO</v>
          </cell>
        </row>
        <row r="18">
          <cell r="J18" t="str">
            <v>High Point Urban Area MPO</v>
          </cell>
        </row>
        <row r="19">
          <cell r="J19" t="str">
            <v>Isothermal RPO</v>
          </cell>
        </row>
        <row r="20">
          <cell r="J20" t="str">
            <v>Jacksonville Urban Area MPO</v>
          </cell>
        </row>
        <row r="21">
          <cell r="J21" t="str">
            <v>Kerr Tar RPO</v>
          </cell>
        </row>
        <row r="22">
          <cell r="J22" t="str">
            <v>Lake Norman RPO</v>
          </cell>
        </row>
        <row r="23">
          <cell r="J23" t="str">
            <v>Land of Sky RPO</v>
          </cell>
        </row>
        <row r="24">
          <cell r="J24" t="str">
            <v>Lumber River RPO</v>
          </cell>
        </row>
        <row r="25">
          <cell r="J25" t="str">
            <v>Mecklenburg-Union MPO</v>
          </cell>
        </row>
        <row r="26">
          <cell r="J26" t="str">
            <v>Mid-Carolina RPO</v>
          </cell>
        </row>
        <row r="27">
          <cell r="J27" t="str">
            <v>Mid-East RPO</v>
          </cell>
        </row>
        <row r="28">
          <cell r="J28" t="str">
            <v>Northwest Piedmont RPO</v>
          </cell>
        </row>
        <row r="29">
          <cell r="J29" t="str">
            <v>Peanut Belt RPO</v>
          </cell>
        </row>
        <row r="30">
          <cell r="J30" t="str">
            <v>Piedmont Triad RPO</v>
          </cell>
        </row>
        <row r="31">
          <cell r="J31" t="str">
            <v>Rocky Mount MPO</v>
          </cell>
        </row>
        <row r="32">
          <cell r="J32" t="str">
            <v>Rocky River RPO</v>
          </cell>
        </row>
        <row r="33">
          <cell r="J33" t="str">
            <v>Southwestern RPO</v>
          </cell>
        </row>
        <row r="34">
          <cell r="J34" t="str">
            <v>Triangle Area RPO</v>
          </cell>
        </row>
        <row r="35">
          <cell r="J35" t="str">
            <v>Unifour RPO</v>
          </cell>
        </row>
        <row r="36">
          <cell r="J36" t="str">
            <v>Upper Coastal Plain RPO</v>
          </cell>
        </row>
        <row r="37">
          <cell r="J37" t="str">
            <v>Wilmington Urban Area MPO</v>
          </cell>
        </row>
        <row r="38">
          <cell r="J38" t="str">
            <v>Winston-Salem Urban Area MPO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ghway Projects - MASTER"/>
      <sheetName val="Drop Downs"/>
    </sheetNames>
    <sheetDataSet>
      <sheetData sheetId="0"/>
      <sheetData sheetId="1">
        <row r="2">
          <cell r="A2" t="str">
            <v>New Location</v>
          </cell>
          <cell r="B2" t="str">
            <v>Diamond</v>
          </cell>
        </row>
        <row r="3">
          <cell r="A3" t="str">
            <v>At-Grade Intersection</v>
          </cell>
          <cell r="B3" t="str">
            <v>Diamond with 1 loop</v>
          </cell>
        </row>
        <row r="4">
          <cell r="A4" t="str">
            <v>Grade-Separation</v>
          </cell>
          <cell r="B4" t="str">
            <v>Diamond with 2 loops</v>
          </cell>
        </row>
        <row r="5">
          <cell r="A5" t="str">
            <v>Diamond</v>
          </cell>
          <cell r="B5" t="str">
            <v>Tight Urban Diamond</v>
          </cell>
        </row>
        <row r="6">
          <cell r="A6" t="str">
            <v>Diamond with 1 loop</v>
          </cell>
          <cell r="B6" t="str">
            <v>Single Point Urban Interchange</v>
          </cell>
        </row>
        <row r="7">
          <cell r="A7" t="str">
            <v>Diamond with 2 loops</v>
          </cell>
          <cell r="B7" t="str">
            <v>Diverging Diamond</v>
          </cell>
        </row>
        <row r="8">
          <cell r="A8" t="str">
            <v>Tight Urban Diamond</v>
          </cell>
          <cell r="B8" t="str">
            <v>Modern Roundabout</v>
          </cell>
        </row>
        <row r="9">
          <cell r="A9" t="str">
            <v>Single Point Urban Interchange</v>
          </cell>
          <cell r="B9" t="str">
            <v>Split Diamond</v>
          </cell>
        </row>
        <row r="10">
          <cell r="A10" t="str">
            <v>Diverging Diamond</v>
          </cell>
          <cell r="B10" t="str">
            <v>Half Clover</v>
          </cell>
        </row>
        <row r="11">
          <cell r="A11" t="str">
            <v>Modern Roundabout</v>
          </cell>
          <cell r="B11" t="str">
            <v>Trumpet</v>
          </cell>
        </row>
        <row r="12">
          <cell r="A12" t="str">
            <v>Split Diamond</v>
          </cell>
          <cell r="B12" t="str">
            <v>Cloverleaf with 2 Collector-Distributors</v>
          </cell>
        </row>
        <row r="13">
          <cell r="A13" t="str">
            <v>Half Clover</v>
          </cell>
          <cell r="B13" t="str">
            <v>Cloverleaf with 4 Collector-Distributors</v>
          </cell>
        </row>
        <row r="14">
          <cell r="A14" t="str">
            <v>Trumpet</v>
          </cell>
          <cell r="B14" t="str">
            <v>Directional - 1 Flyover Ramp and 3 Loops</v>
          </cell>
        </row>
        <row r="15">
          <cell r="A15" t="str">
            <v>Cloverleaf</v>
          </cell>
          <cell r="B15" t="str">
            <v>Directional - 1 Flyover Ramp and 3 Loops with 1 Collector-Distributor</v>
          </cell>
        </row>
        <row r="16">
          <cell r="A16" t="str">
            <v>Cloverleaf with 2 Collector-Distributors</v>
          </cell>
          <cell r="B16" t="str">
            <v>Directional - 1 Flyover Ramp and 3 Loops with 2 Collector-Distributors</v>
          </cell>
        </row>
        <row r="17">
          <cell r="A17" t="str">
            <v>Cloverleaf with 4 Collector-Distributors</v>
          </cell>
          <cell r="B17" t="str">
            <v>Directional - 2 Flyover Ramps and 2 Loops</v>
          </cell>
        </row>
        <row r="18">
          <cell r="A18" t="str">
            <v>Directional - 1 Flyover Ramp and 3 Loops</v>
          </cell>
          <cell r="B18" t="str">
            <v>Directional - 3 Flyover Ramps and 1 Loop</v>
          </cell>
        </row>
        <row r="19">
          <cell r="A19" t="str">
            <v>Directional - 1 Flyover Ramp and 3 Loops with 1 Collector-Distributor</v>
          </cell>
          <cell r="B19" t="str">
            <v>4 Flyover Ramps</v>
          </cell>
        </row>
        <row r="20">
          <cell r="A20" t="str">
            <v>Directional - 2 Flyover Ramps and 2 Loops</v>
          </cell>
          <cell r="B20" t="str">
            <v>Turbine</v>
          </cell>
        </row>
        <row r="21">
          <cell r="A21" t="str">
            <v>Directional -3 Flyover Ramps and 1 Loop</v>
          </cell>
          <cell r="B21" t="str">
            <v>Quadrant with Grade Separation</v>
          </cell>
        </row>
        <row r="22">
          <cell r="B22" t="str">
            <v>Main Line over Cross Street</v>
          </cell>
        </row>
        <row r="23">
          <cell r="B23" t="str">
            <v>Main Line over Railroad</v>
          </cell>
        </row>
        <row r="24">
          <cell r="B24" t="str">
            <v>Cross Street over Main Line</v>
          </cell>
        </row>
        <row r="25">
          <cell r="B25" t="str">
            <v>Railroad over Mainline</v>
          </cell>
        </row>
        <row r="26">
          <cell r="B26" t="str">
            <v>Directional Cross-Over with 1-Lane Bulb Outs (Superstreet)</v>
          </cell>
        </row>
        <row r="27">
          <cell r="B27" t="str">
            <v>Directional Cross-Over  2-Lane Bulb Outs with Signals (Superstreet)</v>
          </cell>
        </row>
        <row r="28">
          <cell r="B28" t="str">
            <v>1 Lane Roundabout</v>
          </cell>
        </row>
        <row r="29">
          <cell r="B29" t="str">
            <v>2 Lane Roundabout</v>
          </cell>
        </row>
        <row r="30">
          <cell r="B30" t="str">
            <v>At-grade Quadrant (1 quadrant)</v>
          </cell>
        </row>
        <row r="31">
          <cell r="B31" t="str">
            <v>Add 1 Flyover (1 Lane)</v>
          </cell>
        </row>
        <row r="32">
          <cell r="B32" t="str">
            <v>Add 1 Flyover (1 Lane) and High-Speed Ramp</v>
          </cell>
        </row>
        <row r="33">
          <cell r="B33" t="str">
            <v>Add 1 turn lane</v>
          </cell>
        </row>
        <row r="34">
          <cell r="B34" t="str">
            <v>Add 2 turn lanes</v>
          </cell>
        </row>
        <row r="35">
          <cell r="B35" t="str">
            <v>Add 3 turn lanes</v>
          </cell>
        </row>
        <row r="36">
          <cell r="B36" t="str">
            <v>Add 4 turn lanes</v>
          </cell>
        </row>
        <row r="37">
          <cell r="B37" t="str">
            <v>Add 5 turn lanes</v>
          </cell>
        </row>
        <row r="38">
          <cell r="B38" t="str">
            <v>Add 6 turn lanes</v>
          </cell>
        </row>
        <row r="39">
          <cell r="B39" t="str">
            <v>Add 7 turn lanes</v>
          </cell>
        </row>
        <row r="40">
          <cell r="B40" t="str">
            <v>Add 8 turn lanes</v>
          </cell>
        </row>
        <row r="41">
          <cell r="B41" t="str">
            <v>Add 9 turn lanes</v>
          </cell>
        </row>
        <row r="42">
          <cell r="B42" t="str">
            <v>Add 10 turn lanes</v>
          </cell>
        </row>
        <row r="43">
          <cell r="B43" t="str">
            <v>Add 11 turn lanes</v>
          </cell>
        </row>
        <row r="44">
          <cell r="B44" t="str">
            <v>Add 12 turn lanes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eptual Schedule 4-19-11 NLO"/>
      <sheetName val="Conceptual Schedule 4-19-11 LO"/>
      <sheetName val="Conceptual Schedule 4-18-11"/>
      <sheetName val="Project Scoring 4-19-11"/>
      <sheetName val="Project Scoring 4-13-11"/>
      <sheetName val="Sheet1"/>
      <sheetName val="Southern+Eastern Wake"/>
      <sheetName val="Southern Wake R-2721 No-Toll"/>
      <sheetName val="Greenville SW Bypass R-2250B+C"/>
      <sheetName val="Greenville SW Bypass R-2250C"/>
      <sheetName val="WS Beltway U-2579B+C"/>
      <sheetName val="I-85 Widening Durham I-4743A"/>
      <sheetName val="US 70 Durham"/>
      <sheetName val="I-295 U-2519CA"/>
      <sheetName val="I-2513A I-26 Widen"/>
      <sheetName val="Cape Fear Skyway"/>
      <sheetName val="Southern Wake"/>
      <sheetName val="I-85 Yadkin River"/>
      <sheetName val="Garden Pkwy"/>
      <sheetName val="Mid-Currituck"/>
      <sheetName val="I-485 R-4902"/>
      <sheetName val="I-140 R-2633B"/>
      <sheetName val="I-295 U-2519CB"/>
      <sheetName val="East End Conn U-0071"/>
      <sheetName val="I-840 R-2524D West"/>
      <sheetName val="I-840 R-2524C West"/>
      <sheetName val="I-840 R-2525C East"/>
      <sheetName val="I-840 R-2525B East"/>
      <sheetName val="WS Beltway U-2579B"/>
      <sheetName val="I-40 Wade to US 1"/>
      <sheetName val="I-85 I-3802 ALL"/>
      <sheetName val="I-85 I-3802A"/>
      <sheetName val="I-85 I-3802B"/>
      <sheetName val="I-77 Meck North"/>
      <sheetName val="I-77 Iredell"/>
      <sheetName val="Independence Blvd"/>
      <sheetName val="Greenville SW Byp"/>
      <sheetName val="WS Beltway"/>
      <sheetName val="US 321 Hickory"/>
      <sheetName val="NC 54 Durham"/>
      <sheetName val="US 70 James City"/>
      <sheetName val="US 70 Havelock Byp"/>
      <sheetName val="NC 33"/>
      <sheetName val="US 64 Interchange"/>
      <sheetName val="US 64 Superstreet"/>
      <sheetName val="US 401 Superstreet"/>
      <sheetName val="Wilm Signal System"/>
      <sheetName val="I-26 Conn"/>
      <sheetName val="I-26 Conn-Sec B"/>
      <sheetName val="TTA-Lt Rail"/>
      <sheetName val="Lynx Red Line"/>
      <sheetName val="Lynx Blue Line Ext."/>
      <sheetName val="Pembroke Turn"/>
      <sheetName val="Hillsboro Station-old"/>
      <sheetName val="Hillsboro Station"/>
      <sheetName val="Tobacco Trail"/>
      <sheetName val="Ferry"/>
      <sheetName val="Congested_Speed Values"/>
    </sheetNames>
    <sheetDataSet>
      <sheetData sheetId="0"/>
      <sheetData sheetId="1"/>
      <sheetData sheetId="2"/>
      <sheetData sheetId="3"/>
      <sheetData sheetId="4"/>
      <sheetData sheetId="5">
        <row r="1">
          <cell r="A1" t="str">
            <v>Comparative</v>
          </cell>
        </row>
        <row r="2">
          <cell r="A2" t="str">
            <v>Ranges</v>
          </cell>
        </row>
        <row r="3">
          <cell r="A3" t="str">
            <v>Capped at 200M</v>
          </cell>
        </row>
        <row r="4">
          <cell r="A4" t="str">
            <v>Capped at 300M</v>
          </cell>
        </row>
        <row r="5">
          <cell r="A5" t="str">
            <v>No Cap</v>
          </cell>
        </row>
        <row r="6">
          <cell r="A6" t="str">
            <v>Original-Capped at 100M</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2">
          <cell r="B2" t="str">
            <v>Freeway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978"/>
  <sheetViews>
    <sheetView view="pageBreakPreview" topLeftCell="A61" zoomScaleNormal="100" zoomScaleSheetLayoutView="100" workbookViewId="0">
      <selection activeCell="W61" sqref="W1:W1048576"/>
    </sheetView>
  </sheetViews>
  <sheetFormatPr defaultRowHeight="12.75" x14ac:dyDescent="0.2"/>
  <cols>
    <col min="1" max="3" width="9.28515625" customWidth="1"/>
    <col min="4" max="4" width="15.140625" customWidth="1"/>
    <col min="5" max="5" width="14.28515625" customWidth="1"/>
    <col min="6" max="6" width="26" customWidth="1"/>
    <col min="7" max="7" width="50" customWidth="1"/>
    <col min="8" max="8" width="31.140625" customWidth="1"/>
    <col min="9" max="9" width="18.140625" customWidth="1"/>
    <col min="10" max="10" width="1.28515625" style="53" customWidth="1"/>
    <col min="11" max="11" width="14.28515625" style="53" customWidth="1"/>
    <col min="12" max="12" width="1.28515625" style="54" customWidth="1"/>
    <col min="13" max="16" width="9.140625" style="53"/>
    <col min="17" max="17" width="9.5703125" style="53" customWidth="1"/>
    <col min="18" max="21" width="9.140625" style="53"/>
    <col min="22" max="22" width="1.28515625" style="53" customWidth="1"/>
    <col min="23" max="23" width="9.140625" style="98"/>
    <col min="24" max="24" width="20.85546875" style="53" customWidth="1"/>
  </cols>
  <sheetData>
    <row r="1" spans="1:24" ht="63.75" x14ac:dyDescent="0.2">
      <c r="A1" s="1" t="s">
        <v>0</v>
      </c>
      <c r="B1" s="1" t="s">
        <v>1</v>
      </c>
      <c r="C1" s="1" t="s">
        <v>57</v>
      </c>
      <c r="D1" s="1" t="s">
        <v>58</v>
      </c>
      <c r="E1" s="1" t="s">
        <v>59</v>
      </c>
      <c r="F1" s="1" t="s">
        <v>60</v>
      </c>
      <c r="G1" s="1" t="s">
        <v>2</v>
      </c>
      <c r="H1" s="1" t="s">
        <v>3</v>
      </c>
      <c r="I1" s="33" t="s">
        <v>4</v>
      </c>
      <c r="J1" s="55"/>
      <c r="K1" s="2" t="s">
        <v>16</v>
      </c>
      <c r="L1" s="47"/>
      <c r="M1" s="25" t="s">
        <v>6</v>
      </c>
      <c r="N1" s="25" t="s">
        <v>7</v>
      </c>
      <c r="O1" s="25" t="s">
        <v>8</v>
      </c>
      <c r="P1" s="25" t="s">
        <v>9</v>
      </c>
      <c r="Q1" s="25" t="s">
        <v>10</v>
      </c>
      <c r="R1" s="25" t="s">
        <v>11</v>
      </c>
      <c r="S1" s="25" t="s">
        <v>12</v>
      </c>
      <c r="T1" s="25" t="s">
        <v>13</v>
      </c>
      <c r="U1" s="25" t="s">
        <v>14</v>
      </c>
      <c r="W1" s="97" t="s">
        <v>1499</v>
      </c>
      <c r="X1" s="2" t="s">
        <v>15</v>
      </c>
    </row>
    <row r="2" spans="1:24" ht="51" x14ac:dyDescent="0.2">
      <c r="A2" s="3" t="s">
        <v>61</v>
      </c>
      <c r="B2" s="4" t="s">
        <v>62</v>
      </c>
      <c r="C2" s="9" t="s">
        <v>63</v>
      </c>
      <c r="D2" s="9" t="s">
        <v>64</v>
      </c>
      <c r="E2" s="9" t="s">
        <v>65</v>
      </c>
      <c r="F2" s="9" t="s">
        <v>63</v>
      </c>
      <c r="G2" s="9" t="s">
        <v>66</v>
      </c>
      <c r="H2" s="9" t="s">
        <v>67</v>
      </c>
      <c r="I2" s="59">
        <v>2325000</v>
      </c>
      <c r="J2" s="51"/>
      <c r="K2" s="2">
        <v>63.081032665101262</v>
      </c>
      <c r="L2" s="47"/>
      <c r="M2" s="6">
        <v>20</v>
      </c>
      <c r="N2" s="6">
        <v>3.33</v>
      </c>
      <c r="O2" s="6">
        <v>20</v>
      </c>
      <c r="P2" s="6">
        <v>15</v>
      </c>
      <c r="Q2" s="6">
        <v>0</v>
      </c>
      <c r="R2" s="6">
        <v>0</v>
      </c>
      <c r="S2" s="6">
        <v>15</v>
      </c>
      <c r="T2" s="6">
        <v>73.33</v>
      </c>
      <c r="U2" s="5">
        <v>136.41103266510126</v>
      </c>
      <c r="W2" s="97"/>
      <c r="X2" s="2" t="s">
        <v>68</v>
      </c>
    </row>
    <row r="3" spans="1:24" ht="51" x14ac:dyDescent="0.2">
      <c r="A3" s="3" t="s">
        <v>69</v>
      </c>
      <c r="B3" s="4" t="s">
        <v>62</v>
      </c>
      <c r="C3" s="9" t="s">
        <v>70</v>
      </c>
      <c r="D3" s="9" t="s">
        <v>71</v>
      </c>
      <c r="E3" s="9" t="s">
        <v>72</v>
      </c>
      <c r="F3" s="9" t="s">
        <v>73</v>
      </c>
      <c r="G3" s="9" t="s">
        <v>74</v>
      </c>
      <c r="H3" s="9" t="s">
        <v>75</v>
      </c>
      <c r="I3" s="59">
        <v>9100000</v>
      </c>
      <c r="J3" s="51"/>
      <c r="K3" s="2">
        <v>42.628745009820186</v>
      </c>
      <c r="L3" s="47"/>
      <c r="M3" s="6">
        <v>20</v>
      </c>
      <c r="N3" s="6">
        <v>6.67</v>
      </c>
      <c r="O3" s="6">
        <v>20</v>
      </c>
      <c r="P3" s="6">
        <v>15</v>
      </c>
      <c r="Q3" s="6">
        <v>15</v>
      </c>
      <c r="R3" s="6">
        <v>0</v>
      </c>
      <c r="S3" s="6">
        <v>15</v>
      </c>
      <c r="T3" s="6">
        <v>91.67</v>
      </c>
      <c r="U3" s="5">
        <v>134.29874500982018</v>
      </c>
      <c r="W3" s="99">
        <v>36</v>
      </c>
      <c r="X3" s="2" t="s">
        <v>1500</v>
      </c>
    </row>
    <row r="4" spans="1:24" ht="25.5" x14ac:dyDescent="0.2">
      <c r="A4" s="3" t="s">
        <v>76</v>
      </c>
      <c r="B4" s="4" t="s">
        <v>62</v>
      </c>
      <c r="C4" s="9" t="s">
        <v>77</v>
      </c>
      <c r="D4" s="9" t="s">
        <v>78</v>
      </c>
      <c r="E4" s="9" t="s">
        <v>79</v>
      </c>
      <c r="F4" s="9" t="s">
        <v>80</v>
      </c>
      <c r="G4" s="9" t="s">
        <v>81</v>
      </c>
      <c r="H4" s="9" t="s">
        <v>75</v>
      </c>
      <c r="I4" s="59">
        <v>4075000</v>
      </c>
      <c r="J4" s="51"/>
      <c r="K4" s="2">
        <v>46.585322661352478</v>
      </c>
      <c r="L4" s="47"/>
      <c r="M4" s="6">
        <v>20</v>
      </c>
      <c r="N4" s="6">
        <v>10</v>
      </c>
      <c r="O4" s="6">
        <v>20</v>
      </c>
      <c r="P4" s="6">
        <v>15</v>
      </c>
      <c r="Q4" s="6">
        <v>15</v>
      </c>
      <c r="R4" s="6">
        <v>5</v>
      </c>
      <c r="S4" s="6">
        <v>7.5</v>
      </c>
      <c r="T4" s="6">
        <v>87.5</v>
      </c>
      <c r="U4" s="5">
        <v>134.08532266135248</v>
      </c>
      <c r="W4" s="97">
        <v>54</v>
      </c>
      <c r="X4" s="2"/>
    </row>
    <row r="5" spans="1:24" ht="51" x14ac:dyDescent="0.2">
      <c r="A5" s="3" t="s">
        <v>82</v>
      </c>
      <c r="B5" s="4" t="s">
        <v>62</v>
      </c>
      <c r="C5" s="9" t="s">
        <v>63</v>
      </c>
      <c r="D5" s="9" t="s">
        <v>83</v>
      </c>
      <c r="E5" s="9" t="s">
        <v>84</v>
      </c>
      <c r="F5" s="9" t="s">
        <v>85</v>
      </c>
      <c r="G5" s="9" t="s">
        <v>86</v>
      </c>
      <c r="H5" s="9" t="s">
        <v>75</v>
      </c>
      <c r="I5" s="59">
        <v>4009000</v>
      </c>
      <c r="J5" s="51"/>
      <c r="K5" s="2">
        <v>45.462496875924714</v>
      </c>
      <c r="L5" s="47"/>
      <c r="M5" s="6">
        <v>20</v>
      </c>
      <c r="N5" s="6">
        <v>10</v>
      </c>
      <c r="O5" s="6">
        <v>20</v>
      </c>
      <c r="P5" s="6">
        <v>7.5</v>
      </c>
      <c r="Q5" s="6">
        <v>15</v>
      </c>
      <c r="R5" s="6">
        <v>0</v>
      </c>
      <c r="S5" s="6">
        <v>15</v>
      </c>
      <c r="T5" s="6">
        <v>87.5</v>
      </c>
      <c r="U5" s="5">
        <v>132.96249687592473</v>
      </c>
      <c r="W5" s="97"/>
      <c r="X5" s="2" t="s">
        <v>87</v>
      </c>
    </row>
    <row r="6" spans="1:24" ht="25.5" x14ac:dyDescent="0.2">
      <c r="A6" s="3" t="s">
        <v>88</v>
      </c>
      <c r="B6" s="4" t="s">
        <v>62</v>
      </c>
      <c r="C6" s="9" t="s">
        <v>77</v>
      </c>
      <c r="D6" s="9" t="s">
        <v>78</v>
      </c>
      <c r="E6" s="9" t="s">
        <v>80</v>
      </c>
      <c r="F6" s="9" t="s">
        <v>89</v>
      </c>
      <c r="G6" s="9" t="s">
        <v>81</v>
      </c>
      <c r="H6" s="9" t="s">
        <v>75</v>
      </c>
      <c r="I6" s="59">
        <v>2380000</v>
      </c>
      <c r="J6" s="51"/>
      <c r="K6" s="2">
        <v>38.922710158919031</v>
      </c>
      <c r="L6" s="47"/>
      <c r="M6" s="6">
        <v>20</v>
      </c>
      <c r="N6" s="6">
        <v>10</v>
      </c>
      <c r="O6" s="6">
        <v>20</v>
      </c>
      <c r="P6" s="6">
        <v>15</v>
      </c>
      <c r="Q6" s="6">
        <v>15</v>
      </c>
      <c r="R6" s="6">
        <v>0</v>
      </c>
      <c r="S6" s="6">
        <v>7.5</v>
      </c>
      <c r="T6" s="6">
        <v>87.5</v>
      </c>
      <c r="U6" s="5">
        <v>126.42271015891903</v>
      </c>
      <c r="W6" s="97">
        <v>80</v>
      </c>
      <c r="X6" s="2"/>
    </row>
    <row r="7" spans="1:24" ht="25.5" x14ac:dyDescent="0.2">
      <c r="A7" s="3" t="s">
        <v>90</v>
      </c>
      <c r="B7" s="4" t="s">
        <v>62</v>
      </c>
      <c r="C7" s="9" t="s">
        <v>63</v>
      </c>
      <c r="D7" s="9" t="s">
        <v>71</v>
      </c>
      <c r="E7" s="9" t="s">
        <v>91</v>
      </c>
      <c r="F7" s="9" t="s">
        <v>63</v>
      </c>
      <c r="G7" s="9" t="s">
        <v>92</v>
      </c>
      <c r="H7" s="9" t="s">
        <v>67</v>
      </c>
      <c r="I7" s="59">
        <v>18600000</v>
      </c>
      <c r="J7" s="51"/>
      <c r="K7" s="2">
        <v>52.474266358377569</v>
      </c>
      <c r="L7" s="47"/>
      <c r="M7" s="6">
        <v>20</v>
      </c>
      <c r="N7" s="6">
        <v>10</v>
      </c>
      <c r="O7" s="6">
        <v>20</v>
      </c>
      <c r="P7" s="6">
        <v>15</v>
      </c>
      <c r="Q7" s="6">
        <v>0</v>
      </c>
      <c r="R7" s="6">
        <v>5</v>
      </c>
      <c r="S7" s="6">
        <v>7.5</v>
      </c>
      <c r="T7" s="6">
        <v>72.5</v>
      </c>
      <c r="U7" s="5">
        <v>124.97426635837758</v>
      </c>
      <c r="W7" s="97">
        <v>35</v>
      </c>
      <c r="X7" s="2"/>
    </row>
    <row r="8" spans="1:24" ht="25.5" x14ac:dyDescent="0.2">
      <c r="A8" s="3" t="s">
        <v>93</v>
      </c>
      <c r="B8" s="4" t="s">
        <v>62</v>
      </c>
      <c r="C8" s="9" t="s">
        <v>94</v>
      </c>
      <c r="D8" s="9" t="s">
        <v>95</v>
      </c>
      <c r="E8" s="9" t="s">
        <v>96</v>
      </c>
      <c r="F8" s="9" t="s">
        <v>97</v>
      </c>
      <c r="G8" s="9" t="s">
        <v>98</v>
      </c>
      <c r="H8" s="9" t="s">
        <v>99</v>
      </c>
      <c r="I8" s="59">
        <v>2950000</v>
      </c>
      <c r="J8" s="51"/>
      <c r="K8" s="2">
        <v>48.910859976289515</v>
      </c>
      <c r="L8" s="47"/>
      <c r="M8" s="6">
        <v>20</v>
      </c>
      <c r="N8" s="6">
        <v>10</v>
      </c>
      <c r="O8" s="6">
        <v>20</v>
      </c>
      <c r="P8" s="6">
        <v>15</v>
      </c>
      <c r="Q8" s="6">
        <v>0</v>
      </c>
      <c r="R8" s="6">
        <v>0</v>
      </c>
      <c r="S8" s="6">
        <v>7.5</v>
      </c>
      <c r="T8" s="6">
        <v>72.5</v>
      </c>
      <c r="U8" s="5">
        <v>121.41085997628952</v>
      </c>
      <c r="W8" s="97">
        <v>47</v>
      </c>
      <c r="X8" s="2"/>
    </row>
    <row r="9" spans="1:24" ht="25.5" x14ac:dyDescent="0.2">
      <c r="A9" s="3" t="s">
        <v>100</v>
      </c>
      <c r="B9" s="4" t="s">
        <v>62</v>
      </c>
      <c r="C9" s="9" t="s">
        <v>101</v>
      </c>
      <c r="D9" s="9" t="s">
        <v>71</v>
      </c>
      <c r="E9" s="9" t="s">
        <v>102</v>
      </c>
      <c r="F9" s="9" t="s">
        <v>103</v>
      </c>
      <c r="G9" s="9" t="s">
        <v>104</v>
      </c>
      <c r="H9" s="9" t="s">
        <v>75</v>
      </c>
      <c r="I9" s="59">
        <v>11801000</v>
      </c>
      <c r="J9" s="51"/>
      <c r="K9" s="2">
        <v>34.607811091603637</v>
      </c>
      <c r="L9" s="47"/>
      <c r="M9" s="6">
        <v>20</v>
      </c>
      <c r="N9" s="6">
        <v>10</v>
      </c>
      <c r="O9" s="6">
        <v>13.33</v>
      </c>
      <c r="P9" s="6">
        <v>7.5</v>
      </c>
      <c r="Q9" s="6">
        <v>15</v>
      </c>
      <c r="R9" s="6">
        <v>5</v>
      </c>
      <c r="S9" s="6">
        <v>15</v>
      </c>
      <c r="T9" s="6">
        <v>80.83</v>
      </c>
      <c r="U9" s="5">
        <v>115.43781109160363</v>
      </c>
      <c r="W9" s="97">
        <v>94</v>
      </c>
      <c r="X9" s="2"/>
    </row>
    <row r="10" spans="1:24" ht="25.5" x14ac:dyDescent="0.2">
      <c r="A10" s="3" t="s">
        <v>105</v>
      </c>
      <c r="B10" s="4" t="s">
        <v>5</v>
      </c>
      <c r="C10" s="9" t="s">
        <v>106</v>
      </c>
      <c r="D10" s="9" t="s">
        <v>107</v>
      </c>
      <c r="E10" s="9" t="s">
        <v>108</v>
      </c>
      <c r="F10" s="9" t="s">
        <v>63</v>
      </c>
      <c r="G10" s="9" t="s">
        <v>109</v>
      </c>
      <c r="H10" s="9" t="s">
        <v>67</v>
      </c>
      <c r="I10" s="59">
        <v>24800000</v>
      </c>
      <c r="J10" s="51"/>
      <c r="K10" s="2">
        <v>42.267422016129032</v>
      </c>
      <c r="L10" s="47"/>
      <c r="M10" s="6">
        <v>20</v>
      </c>
      <c r="N10" s="6">
        <v>10</v>
      </c>
      <c r="O10" s="6">
        <v>20</v>
      </c>
      <c r="P10" s="6">
        <v>15</v>
      </c>
      <c r="Q10" s="6">
        <v>0</v>
      </c>
      <c r="R10" s="6">
        <v>5</v>
      </c>
      <c r="S10" s="6">
        <v>7.5</v>
      </c>
      <c r="T10" s="6">
        <v>72.5</v>
      </c>
      <c r="U10" s="5">
        <v>114.76742201612903</v>
      </c>
      <c r="W10" s="97">
        <v>69</v>
      </c>
      <c r="X10" s="2"/>
    </row>
    <row r="11" spans="1:24" ht="51" x14ac:dyDescent="0.2">
      <c r="A11" s="3" t="s">
        <v>110</v>
      </c>
      <c r="B11" s="8" t="s">
        <v>5</v>
      </c>
      <c r="C11" s="7" t="s">
        <v>111</v>
      </c>
      <c r="D11" s="7" t="s">
        <v>112</v>
      </c>
      <c r="E11" s="7" t="s">
        <v>113</v>
      </c>
      <c r="F11" s="7" t="s">
        <v>63</v>
      </c>
      <c r="G11" s="7" t="s">
        <v>114</v>
      </c>
      <c r="H11" s="7" t="s">
        <v>115</v>
      </c>
      <c r="I11" s="60">
        <v>74000000</v>
      </c>
      <c r="J11" s="52"/>
      <c r="K11" s="2">
        <v>40.86455245619652</v>
      </c>
      <c r="L11" s="47"/>
      <c r="M11" s="6">
        <v>20</v>
      </c>
      <c r="N11" s="6">
        <v>3.33</v>
      </c>
      <c r="O11" s="6">
        <v>20</v>
      </c>
      <c r="P11" s="6">
        <v>15</v>
      </c>
      <c r="Q11" s="6">
        <v>0</v>
      </c>
      <c r="R11" s="6">
        <v>0</v>
      </c>
      <c r="S11" s="6">
        <v>15</v>
      </c>
      <c r="T11" s="6">
        <v>73.33</v>
      </c>
      <c r="U11" s="5">
        <v>114.19455245619652</v>
      </c>
      <c r="W11" s="97"/>
      <c r="X11" s="2" t="s">
        <v>116</v>
      </c>
    </row>
    <row r="12" spans="1:24" ht="51" x14ac:dyDescent="0.2">
      <c r="A12" s="3" t="s">
        <v>117</v>
      </c>
      <c r="B12" s="8" t="s">
        <v>5</v>
      </c>
      <c r="C12" s="7" t="s">
        <v>118</v>
      </c>
      <c r="D12" s="7" t="s">
        <v>112</v>
      </c>
      <c r="E12" s="7" t="s">
        <v>119</v>
      </c>
      <c r="F12" s="7" t="s">
        <v>120</v>
      </c>
      <c r="G12" s="7" t="s">
        <v>121</v>
      </c>
      <c r="H12" s="7" t="s">
        <v>75</v>
      </c>
      <c r="I12" s="60">
        <v>726570000</v>
      </c>
      <c r="J12" s="52"/>
      <c r="K12" s="2">
        <v>40.43639683645867</v>
      </c>
      <c r="L12" s="47"/>
      <c r="M12" s="6">
        <v>20</v>
      </c>
      <c r="N12" s="6">
        <v>10</v>
      </c>
      <c r="O12" s="6">
        <v>13.33</v>
      </c>
      <c r="P12" s="6">
        <v>15</v>
      </c>
      <c r="Q12" s="6">
        <v>0</v>
      </c>
      <c r="R12" s="6">
        <v>5</v>
      </c>
      <c r="S12" s="6">
        <v>15</v>
      </c>
      <c r="T12" s="6">
        <v>73.33</v>
      </c>
      <c r="U12" s="5">
        <v>113.76639683645867</v>
      </c>
      <c r="W12" s="97"/>
      <c r="X12" s="2" t="s">
        <v>116</v>
      </c>
    </row>
    <row r="13" spans="1:24" ht="51" x14ac:dyDescent="0.2">
      <c r="A13" s="3" t="s">
        <v>122</v>
      </c>
      <c r="B13" s="8" t="s">
        <v>5</v>
      </c>
      <c r="C13" s="7" t="s">
        <v>111</v>
      </c>
      <c r="D13" s="7" t="s">
        <v>112</v>
      </c>
      <c r="E13" s="7" t="s">
        <v>113</v>
      </c>
      <c r="F13" s="7" t="s">
        <v>63</v>
      </c>
      <c r="G13" s="7" t="s">
        <v>123</v>
      </c>
      <c r="H13" s="7" t="s">
        <v>115</v>
      </c>
      <c r="I13" s="60">
        <v>169500000</v>
      </c>
      <c r="J13" s="52"/>
      <c r="K13" s="2">
        <v>39.737263194772844</v>
      </c>
      <c r="L13" s="47"/>
      <c r="M13" s="6">
        <v>20</v>
      </c>
      <c r="N13" s="6">
        <v>3.33</v>
      </c>
      <c r="O13" s="6">
        <v>20</v>
      </c>
      <c r="P13" s="6">
        <v>15</v>
      </c>
      <c r="Q13" s="6">
        <v>0</v>
      </c>
      <c r="R13" s="6">
        <v>0</v>
      </c>
      <c r="S13" s="6">
        <v>15</v>
      </c>
      <c r="T13" s="6">
        <v>73.33</v>
      </c>
      <c r="U13" s="5">
        <v>113.06726319477283</v>
      </c>
      <c r="W13" s="97"/>
      <c r="X13" s="2" t="s">
        <v>116</v>
      </c>
    </row>
    <row r="14" spans="1:24" ht="39" customHeight="1" x14ac:dyDescent="0.2">
      <c r="A14" s="3" t="s">
        <v>124</v>
      </c>
      <c r="B14" s="8" t="s">
        <v>5</v>
      </c>
      <c r="C14" s="7" t="s">
        <v>63</v>
      </c>
      <c r="D14" s="7" t="s">
        <v>125</v>
      </c>
      <c r="E14" s="7" t="s">
        <v>126</v>
      </c>
      <c r="F14" s="7" t="s">
        <v>127</v>
      </c>
      <c r="G14" s="7" t="s">
        <v>128</v>
      </c>
      <c r="H14" s="7" t="s">
        <v>75</v>
      </c>
      <c r="I14" s="60">
        <v>87452000</v>
      </c>
      <c r="J14" s="52"/>
      <c r="K14" s="2">
        <v>27.098195544468417</v>
      </c>
      <c r="L14" s="47"/>
      <c r="M14" s="6">
        <v>10</v>
      </c>
      <c r="N14" s="6">
        <v>10</v>
      </c>
      <c r="O14" s="6">
        <v>20</v>
      </c>
      <c r="P14" s="6">
        <v>15</v>
      </c>
      <c r="Q14" s="6">
        <v>15</v>
      </c>
      <c r="R14" s="6">
        <v>0</v>
      </c>
      <c r="S14" s="6">
        <v>15</v>
      </c>
      <c r="T14" s="6">
        <v>85</v>
      </c>
      <c r="U14" s="5">
        <v>112.09819554446841</v>
      </c>
      <c r="W14" s="97"/>
      <c r="X14" s="2" t="s">
        <v>129</v>
      </c>
    </row>
    <row r="15" spans="1:24" ht="25.5" x14ac:dyDescent="0.2">
      <c r="A15" s="3" t="s">
        <v>130</v>
      </c>
      <c r="B15" s="4" t="s">
        <v>62</v>
      </c>
      <c r="C15" s="9" t="s">
        <v>63</v>
      </c>
      <c r="D15" s="9" t="s">
        <v>131</v>
      </c>
      <c r="E15" s="9" t="s">
        <v>132</v>
      </c>
      <c r="F15" s="9" t="s">
        <v>63</v>
      </c>
      <c r="G15" s="9" t="s">
        <v>133</v>
      </c>
      <c r="H15" s="9" t="s">
        <v>134</v>
      </c>
      <c r="I15" s="59">
        <v>233000</v>
      </c>
      <c r="J15" s="51"/>
      <c r="K15" s="2">
        <v>53.153911981187655</v>
      </c>
      <c r="L15" s="47"/>
      <c r="M15" s="6">
        <v>20</v>
      </c>
      <c r="N15" s="6">
        <v>3.33</v>
      </c>
      <c r="O15" s="6">
        <v>20</v>
      </c>
      <c r="P15" s="6">
        <v>15</v>
      </c>
      <c r="Q15" s="6">
        <v>0</v>
      </c>
      <c r="R15" s="6">
        <v>0</v>
      </c>
      <c r="S15" s="6">
        <v>0</v>
      </c>
      <c r="T15" s="6">
        <v>58.33</v>
      </c>
      <c r="U15" s="5">
        <v>111.48391198118765</v>
      </c>
      <c r="W15" s="97">
        <v>32</v>
      </c>
      <c r="X15" s="2"/>
    </row>
    <row r="16" spans="1:24" ht="51" x14ac:dyDescent="0.2">
      <c r="A16" s="3" t="s">
        <v>135</v>
      </c>
      <c r="B16" s="8" t="s">
        <v>5</v>
      </c>
      <c r="C16" s="7" t="s">
        <v>63</v>
      </c>
      <c r="D16" s="7" t="s">
        <v>112</v>
      </c>
      <c r="E16" s="7" t="s">
        <v>136</v>
      </c>
      <c r="F16" s="7" t="s">
        <v>137</v>
      </c>
      <c r="G16" s="7" t="s">
        <v>138</v>
      </c>
      <c r="H16" s="7" t="s">
        <v>75</v>
      </c>
      <c r="I16" s="60">
        <v>488820000</v>
      </c>
      <c r="J16" s="52"/>
      <c r="K16" s="2">
        <v>36.416799435139239</v>
      </c>
      <c r="L16" s="47"/>
      <c r="M16" s="6">
        <v>15</v>
      </c>
      <c r="N16" s="6">
        <v>10</v>
      </c>
      <c r="O16" s="6">
        <v>20</v>
      </c>
      <c r="P16" s="6">
        <v>15</v>
      </c>
      <c r="Q16" s="6">
        <v>0</v>
      </c>
      <c r="R16" s="6">
        <v>5</v>
      </c>
      <c r="S16" s="6">
        <v>15</v>
      </c>
      <c r="T16" s="6">
        <v>75</v>
      </c>
      <c r="U16" s="5">
        <v>111.41679943513924</v>
      </c>
      <c r="W16" s="97"/>
      <c r="X16" s="2" t="s">
        <v>116</v>
      </c>
    </row>
    <row r="17" spans="1:24" ht="40.5" customHeight="1" x14ac:dyDescent="0.2">
      <c r="A17" s="3" t="s">
        <v>139</v>
      </c>
      <c r="B17" s="8" t="s">
        <v>5</v>
      </c>
      <c r="C17" s="7" t="s">
        <v>140</v>
      </c>
      <c r="D17" s="7" t="s">
        <v>125</v>
      </c>
      <c r="E17" s="7" t="s">
        <v>73</v>
      </c>
      <c r="F17" s="7" t="s">
        <v>126</v>
      </c>
      <c r="G17" s="7" t="s">
        <v>141</v>
      </c>
      <c r="H17" s="7" t="s">
        <v>75</v>
      </c>
      <c r="I17" s="60">
        <v>51558000</v>
      </c>
      <c r="J17" s="52"/>
      <c r="K17" s="2">
        <v>27.238579469403618</v>
      </c>
      <c r="L17" s="47"/>
      <c r="M17" s="6">
        <v>10</v>
      </c>
      <c r="N17" s="6">
        <v>6.67</v>
      </c>
      <c r="O17" s="6">
        <v>20</v>
      </c>
      <c r="P17" s="6">
        <v>15</v>
      </c>
      <c r="Q17" s="6">
        <v>15</v>
      </c>
      <c r="R17" s="6">
        <v>0</v>
      </c>
      <c r="S17" s="6">
        <v>15</v>
      </c>
      <c r="T17" s="6">
        <v>81.67</v>
      </c>
      <c r="U17" s="5">
        <v>108.90857946940362</v>
      </c>
      <c r="W17" s="97"/>
      <c r="X17" s="2" t="s">
        <v>129</v>
      </c>
    </row>
    <row r="18" spans="1:24" ht="51" x14ac:dyDescent="0.2">
      <c r="A18" s="7" t="s">
        <v>142</v>
      </c>
      <c r="B18" s="8" t="s">
        <v>62</v>
      </c>
      <c r="C18" s="9" t="s">
        <v>63</v>
      </c>
      <c r="D18" s="9" t="s">
        <v>143</v>
      </c>
      <c r="E18" s="9" t="s">
        <v>144</v>
      </c>
      <c r="F18" s="9" t="s">
        <v>145</v>
      </c>
      <c r="G18" s="9" t="s">
        <v>146</v>
      </c>
      <c r="H18" s="9" t="s">
        <v>99</v>
      </c>
      <c r="I18" s="61">
        <v>32106000</v>
      </c>
      <c r="J18" s="45"/>
      <c r="K18" s="2">
        <v>36.856294960393178</v>
      </c>
      <c r="L18" s="47"/>
      <c r="M18" s="6">
        <v>15</v>
      </c>
      <c r="N18" s="6">
        <v>6.67</v>
      </c>
      <c r="O18" s="6">
        <v>20</v>
      </c>
      <c r="P18" s="6">
        <v>15</v>
      </c>
      <c r="Q18" s="6">
        <v>0</v>
      </c>
      <c r="R18" s="6">
        <v>0</v>
      </c>
      <c r="S18" s="6">
        <v>15</v>
      </c>
      <c r="T18" s="6">
        <v>71.67</v>
      </c>
      <c r="U18" s="5">
        <v>108.52629496039319</v>
      </c>
      <c r="W18" s="99">
        <v>6</v>
      </c>
      <c r="X18" s="2" t="s">
        <v>1500</v>
      </c>
    </row>
    <row r="19" spans="1:24" ht="25.5" x14ac:dyDescent="0.2">
      <c r="A19" s="3" t="s">
        <v>147</v>
      </c>
      <c r="B19" s="4" t="s">
        <v>5</v>
      </c>
      <c r="C19" s="9" t="s">
        <v>148</v>
      </c>
      <c r="D19" s="9" t="s">
        <v>149</v>
      </c>
      <c r="E19" s="9" t="s">
        <v>150</v>
      </c>
      <c r="F19" s="9" t="s">
        <v>63</v>
      </c>
      <c r="G19" s="9" t="s">
        <v>151</v>
      </c>
      <c r="H19" s="9" t="s">
        <v>67</v>
      </c>
      <c r="I19" s="59">
        <v>38900000</v>
      </c>
      <c r="J19" s="51"/>
      <c r="K19" s="2">
        <v>40.977286320089334</v>
      </c>
      <c r="L19" s="47"/>
      <c r="M19" s="6">
        <v>15</v>
      </c>
      <c r="N19" s="6">
        <v>10</v>
      </c>
      <c r="O19" s="6">
        <v>20</v>
      </c>
      <c r="P19" s="6">
        <v>15</v>
      </c>
      <c r="Q19" s="6">
        <v>0</v>
      </c>
      <c r="R19" s="6">
        <v>0</v>
      </c>
      <c r="S19" s="6">
        <v>7.5</v>
      </c>
      <c r="T19" s="6">
        <v>67.5</v>
      </c>
      <c r="U19" s="5">
        <v>108.47728632008933</v>
      </c>
      <c r="W19" s="97">
        <v>73</v>
      </c>
      <c r="X19" s="2"/>
    </row>
    <row r="20" spans="1:24" ht="51" x14ac:dyDescent="0.2">
      <c r="A20" s="3" t="s">
        <v>152</v>
      </c>
      <c r="B20" s="4" t="s">
        <v>62</v>
      </c>
      <c r="C20" s="9" t="s">
        <v>153</v>
      </c>
      <c r="D20" s="9" t="s">
        <v>107</v>
      </c>
      <c r="E20" s="9" t="s">
        <v>154</v>
      </c>
      <c r="F20" s="9" t="s">
        <v>63</v>
      </c>
      <c r="G20" s="9" t="s">
        <v>155</v>
      </c>
      <c r="H20" s="9" t="s">
        <v>67</v>
      </c>
      <c r="I20" s="59">
        <v>17238000</v>
      </c>
      <c r="J20" s="51"/>
      <c r="K20" s="2">
        <v>38.233245998620184</v>
      </c>
      <c r="L20" s="47"/>
      <c r="M20" s="6">
        <v>10</v>
      </c>
      <c r="N20" s="6">
        <v>10</v>
      </c>
      <c r="O20" s="6">
        <v>20</v>
      </c>
      <c r="P20" s="6">
        <v>15</v>
      </c>
      <c r="Q20" s="6">
        <v>0</v>
      </c>
      <c r="R20" s="6">
        <v>5</v>
      </c>
      <c r="S20" s="6">
        <v>15</v>
      </c>
      <c r="T20" s="6">
        <v>70</v>
      </c>
      <c r="U20" s="5">
        <v>108.23324599862019</v>
      </c>
      <c r="W20" s="97">
        <v>82</v>
      </c>
      <c r="X20" s="2"/>
    </row>
    <row r="21" spans="1:24" ht="51" x14ac:dyDescent="0.2">
      <c r="A21" s="3" t="s">
        <v>156</v>
      </c>
      <c r="B21" s="7" t="s">
        <v>5</v>
      </c>
      <c r="C21" s="7" t="s">
        <v>157</v>
      </c>
      <c r="D21" s="7" t="s">
        <v>158</v>
      </c>
      <c r="E21" s="7" t="s">
        <v>73</v>
      </c>
      <c r="F21" s="7" t="s">
        <v>159</v>
      </c>
      <c r="G21" s="7" t="s">
        <v>160</v>
      </c>
      <c r="H21" s="7" t="s">
        <v>161</v>
      </c>
      <c r="I21" s="60">
        <v>130644000</v>
      </c>
      <c r="J21" s="52"/>
      <c r="K21" s="2">
        <v>36.84042637185901</v>
      </c>
      <c r="L21" s="47"/>
      <c r="M21" s="6">
        <v>15</v>
      </c>
      <c r="N21" s="6">
        <v>10</v>
      </c>
      <c r="O21" s="6">
        <v>6.67</v>
      </c>
      <c r="P21" s="6">
        <v>15</v>
      </c>
      <c r="Q21" s="6">
        <v>15</v>
      </c>
      <c r="R21" s="6">
        <v>5</v>
      </c>
      <c r="S21" s="6">
        <v>7.5</v>
      </c>
      <c r="T21" s="6">
        <v>69.17</v>
      </c>
      <c r="U21" s="5">
        <v>106.01042637185901</v>
      </c>
      <c r="W21" s="97"/>
      <c r="X21" s="2" t="s">
        <v>116</v>
      </c>
    </row>
    <row r="22" spans="1:24" ht="51" x14ac:dyDescent="0.2">
      <c r="A22" s="3" t="s">
        <v>162</v>
      </c>
      <c r="B22" s="4" t="s">
        <v>62</v>
      </c>
      <c r="C22" s="9" t="s">
        <v>163</v>
      </c>
      <c r="D22" s="9" t="s">
        <v>164</v>
      </c>
      <c r="E22" s="9" t="s">
        <v>165</v>
      </c>
      <c r="F22" s="9" t="s">
        <v>63</v>
      </c>
      <c r="G22" s="9" t="s">
        <v>166</v>
      </c>
      <c r="H22" s="9" t="s">
        <v>134</v>
      </c>
      <c r="I22" s="59">
        <v>4100000</v>
      </c>
      <c r="J22" s="51"/>
      <c r="K22" s="2">
        <v>50.107233117498126</v>
      </c>
      <c r="L22" s="47"/>
      <c r="M22" s="6">
        <v>10</v>
      </c>
      <c r="N22" s="6">
        <v>10</v>
      </c>
      <c r="O22" s="6">
        <v>20</v>
      </c>
      <c r="P22" s="6">
        <v>15</v>
      </c>
      <c r="Q22" s="6">
        <v>0</v>
      </c>
      <c r="R22" s="6">
        <v>0</v>
      </c>
      <c r="S22" s="6">
        <v>0</v>
      </c>
      <c r="T22" s="6">
        <v>55</v>
      </c>
      <c r="U22" s="5">
        <v>105.10723311749813</v>
      </c>
      <c r="W22" s="97"/>
      <c r="X22" s="2" t="s">
        <v>167</v>
      </c>
    </row>
    <row r="23" spans="1:24" ht="25.5" x14ac:dyDescent="0.2">
      <c r="A23" s="3" t="s">
        <v>168</v>
      </c>
      <c r="B23" s="4" t="s">
        <v>62</v>
      </c>
      <c r="C23" s="9" t="s">
        <v>63</v>
      </c>
      <c r="D23" s="9" t="s">
        <v>95</v>
      </c>
      <c r="E23" s="9" t="s">
        <v>103</v>
      </c>
      <c r="F23" s="9" t="s">
        <v>169</v>
      </c>
      <c r="G23" s="9" t="s">
        <v>170</v>
      </c>
      <c r="H23" s="9" t="s">
        <v>75</v>
      </c>
      <c r="I23" s="59">
        <v>19985000</v>
      </c>
      <c r="J23" s="51"/>
      <c r="K23" s="2">
        <v>36.717186430976675</v>
      </c>
      <c r="L23" s="47"/>
      <c r="M23" s="6">
        <v>15</v>
      </c>
      <c r="N23" s="6">
        <v>10</v>
      </c>
      <c r="O23" s="6">
        <v>13.33</v>
      </c>
      <c r="P23" s="6">
        <v>15</v>
      </c>
      <c r="Q23" s="6">
        <v>0</v>
      </c>
      <c r="R23" s="6">
        <v>0</v>
      </c>
      <c r="S23" s="6">
        <v>15</v>
      </c>
      <c r="T23" s="6">
        <v>68.33</v>
      </c>
      <c r="U23" s="5">
        <v>105.04718643097667</v>
      </c>
      <c r="W23" s="97">
        <v>88</v>
      </c>
      <c r="X23" s="2"/>
    </row>
    <row r="24" spans="1:24" ht="25.5" x14ac:dyDescent="0.2">
      <c r="A24" s="3" t="s">
        <v>171</v>
      </c>
      <c r="B24" s="4" t="s">
        <v>62</v>
      </c>
      <c r="C24" s="9" t="s">
        <v>63</v>
      </c>
      <c r="D24" s="9" t="s">
        <v>95</v>
      </c>
      <c r="E24" s="9" t="s">
        <v>169</v>
      </c>
      <c r="F24" s="9" t="s">
        <v>172</v>
      </c>
      <c r="G24" s="9" t="s">
        <v>170</v>
      </c>
      <c r="H24" s="9" t="s">
        <v>75</v>
      </c>
      <c r="I24" s="59">
        <v>91984000</v>
      </c>
      <c r="J24" s="51"/>
      <c r="K24" s="2">
        <v>31.574772441071264</v>
      </c>
      <c r="L24" s="47"/>
      <c r="M24" s="6">
        <v>20</v>
      </c>
      <c r="N24" s="6">
        <v>10</v>
      </c>
      <c r="O24" s="6">
        <v>13.33</v>
      </c>
      <c r="P24" s="6">
        <v>15</v>
      </c>
      <c r="Q24" s="6">
        <v>0</v>
      </c>
      <c r="R24" s="6">
        <v>5</v>
      </c>
      <c r="S24" s="6">
        <v>15</v>
      </c>
      <c r="T24" s="6">
        <v>73.33</v>
      </c>
      <c r="U24" s="5">
        <v>104.90477244107126</v>
      </c>
      <c r="W24" s="97">
        <v>96</v>
      </c>
      <c r="X24" s="2"/>
    </row>
    <row r="25" spans="1:24" ht="25.5" x14ac:dyDescent="0.2">
      <c r="A25" s="3" t="s">
        <v>173</v>
      </c>
      <c r="B25" s="8" t="s">
        <v>62</v>
      </c>
      <c r="C25" s="7" t="s">
        <v>63</v>
      </c>
      <c r="D25" s="7" t="s">
        <v>174</v>
      </c>
      <c r="E25" s="7" t="s">
        <v>175</v>
      </c>
      <c r="F25" s="7" t="s">
        <v>176</v>
      </c>
      <c r="G25" s="7" t="s">
        <v>177</v>
      </c>
      <c r="H25" s="7" t="s">
        <v>75</v>
      </c>
      <c r="I25" s="60">
        <v>54642000</v>
      </c>
      <c r="J25" s="52"/>
      <c r="K25" s="2">
        <v>28.944495756365512</v>
      </c>
      <c r="L25" s="47"/>
      <c r="M25" s="6">
        <v>15</v>
      </c>
      <c r="N25" s="6">
        <v>10</v>
      </c>
      <c r="O25" s="6">
        <v>20</v>
      </c>
      <c r="P25" s="6">
        <v>15</v>
      </c>
      <c r="Q25" s="6">
        <v>0</v>
      </c>
      <c r="R25" s="6">
        <v>5</v>
      </c>
      <c r="S25" s="6">
        <v>15</v>
      </c>
      <c r="T25" s="6">
        <v>75</v>
      </c>
      <c r="U25" s="5">
        <v>103.94449575636551</v>
      </c>
      <c r="W25" s="97"/>
      <c r="X25" s="2" t="s">
        <v>129</v>
      </c>
    </row>
    <row r="26" spans="1:24" ht="25.5" x14ac:dyDescent="0.2">
      <c r="A26" s="3" t="s">
        <v>178</v>
      </c>
      <c r="B26" s="8" t="s">
        <v>5</v>
      </c>
      <c r="C26" s="7" t="s">
        <v>63</v>
      </c>
      <c r="D26" s="7" t="s">
        <v>179</v>
      </c>
      <c r="E26" s="7" t="s">
        <v>180</v>
      </c>
      <c r="F26" s="7" t="s">
        <v>181</v>
      </c>
      <c r="G26" s="7" t="s">
        <v>182</v>
      </c>
      <c r="H26" s="7" t="s">
        <v>75</v>
      </c>
      <c r="I26" s="60">
        <v>35181000</v>
      </c>
      <c r="J26" s="52"/>
      <c r="K26" s="2">
        <v>26.376640170045828</v>
      </c>
      <c r="L26" s="47"/>
      <c r="M26" s="6">
        <v>10</v>
      </c>
      <c r="N26" s="6">
        <v>10</v>
      </c>
      <c r="O26" s="6">
        <v>20</v>
      </c>
      <c r="P26" s="6">
        <v>15</v>
      </c>
      <c r="Q26" s="6">
        <v>15</v>
      </c>
      <c r="R26" s="6">
        <v>0</v>
      </c>
      <c r="S26" s="6">
        <v>7.5</v>
      </c>
      <c r="T26" s="6">
        <v>77.5</v>
      </c>
      <c r="U26" s="5">
        <v>103.87664017004583</v>
      </c>
      <c r="W26" s="97"/>
      <c r="X26" s="2" t="s">
        <v>129</v>
      </c>
    </row>
    <row r="27" spans="1:24" ht="25.5" x14ac:dyDescent="0.2">
      <c r="A27" s="3" t="s">
        <v>183</v>
      </c>
      <c r="B27" s="4" t="s">
        <v>62</v>
      </c>
      <c r="C27" s="9" t="s">
        <v>101</v>
      </c>
      <c r="D27" s="9" t="s">
        <v>71</v>
      </c>
      <c r="E27" s="9" t="s">
        <v>184</v>
      </c>
      <c r="F27" s="9" t="s">
        <v>102</v>
      </c>
      <c r="G27" s="9" t="s">
        <v>185</v>
      </c>
      <c r="H27" s="9" t="s">
        <v>75</v>
      </c>
      <c r="I27" s="59">
        <v>23073000</v>
      </c>
      <c r="J27" s="51"/>
      <c r="K27" s="2">
        <v>30.49328906957026</v>
      </c>
      <c r="L27" s="47"/>
      <c r="M27" s="6">
        <v>20</v>
      </c>
      <c r="N27" s="6">
        <v>10</v>
      </c>
      <c r="O27" s="6">
        <v>13.33</v>
      </c>
      <c r="P27" s="6">
        <v>7.5</v>
      </c>
      <c r="Q27" s="6">
        <v>15</v>
      </c>
      <c r="R27" s="6">
        <v>5</v>
      </c>
      <c r="S27" s="6">
        <v>7.5</v>
      </c>
      <c r="T27" s="6">
        <v>73.33</v>
      </c>
      <c r="U27" s="5">
        <v>103.82328906957025</v>
      </c>
      <c r="W27" s="97">
        <v>100</v>
      </c>
      <c r="X27" s="2"/>
    </row>
    <row r="28" spans="1:24" ht="51" x14ac:dyDescent="0.2">
      <c r="A28" s="3" t="s">
        <v>186</v>
      </c>
      <c r="B28" s="8" t="s">
        <v>62</v>
      </c>
      <c r="C28" s="7" t="s">
        <v>187</v>
      </c>
      <c r="D28" s="7" t="s">
        <v>71</v>
      </c>
      <c r="E28" s="7" t="s">
        <v>188</v>
      </c>
      <c r="F28" s="7" t="s">
        <v>189</v>
      </c>
      <c r="G28" s="7" t="s">
        <v>190</v>
      </c>
      <c r="H28" s="7" t="s">
        <v>75</v>
      </c>
      <c r="I28" s="60">
        <v>21600000</v>
      </c>
      <c r="J28" s="52"/>
      <c r="K28" s="2">
        <v>30.457453082980823</v>
      </c>
      <c r="L28" s="47"/>
      <c r="M28" s="6">
        <v>20</v>
      </c>
      <c r="N28" s="6">
        <v>10</v>
      </c>
      <c r="O28" s="6">
        <v>13.33</v>
      </c>
      <c r="P28" s="6">
        <v>0</v>
      </c>
      <c r="Q28" s="6">
        <v>15</v>
      </c>
      <c r="R28" s="6">
        <v>0</v>
      </c>
      <c r="S28" s="6">
        <v>15</v>
      </c>
      <c r="T28" s="6">
        <v>73.33</v>
      </c>
      <c r="U28" s="5">
        <v>103.78745308298082</v>
      </c>
      <c r="W28" s="99">
        <v>100</v>
      </c>
      <c r="X28" s="2" t="s">
        <v>1500</v>
      </c>
    </row>
    <row r="29" spans="1:24" ht="51" x14ac:dyDescent="0.2">
      <c r="A29" s="3" t="s">
        <v>192</v>
      </c>
      <c r="B29" s="8" t="s">
        <v>5</v>
      </c>
      <c r="C29" s="7" t="s">
        <v>193</v>
      </c>
      <c r="D29" s="7" t="s">
        <v>194</v>
      </c>
      <c r="E29" s="7" t="s">
        <v>195</v>
      </c>
      <c r="F29" s="7" t="s">
        <v>196</v>
      </c>
      <c r="G29" s="7" t="s">
        <v>197</v>
      </c>
      <c r="H29" s="7" t="s">
        <v>99</v>
      </c>
      <c r="I29" s="60">
        <v>101265000</v>
      </c>
      <c r="J29" s="52"/>
      <c r="K29" s="2">
        <v>38.812721587725598</v>
      </c>
      <c r="L29" s="47"/>
      <c r="M29" s="6">
        <v>20</v>
      </c>
      <c r="N29" s="6">
        <v>6.67</v>
      </c>
      <c r="O29" s="6">
        <v>13.33</v>
      </c>
      <c r="P29" s="6">
        <v>15</v>
      </c>
      <c r="Q29" s="6">
        <v>0</v>
      </c>
      <c r="R29" s="6">
        <v>0</v>
      </c>
      <c r="S29" s="6">
        <v>7.5</v>
      </c>
      <c r="T29" s="6">
        <v>62.5</v>
      </c>
      <c r="U29" s="5">
        <v>101.3127215877256</v>
      </c>
      <c r="W29" s="97"/>
      <c r="X29" s="2" t="s">
        <v>116</v>
      </c>
    </row>
    <row r="30" spans="1:24" ht="63.75" x14ac:dyDescent="0.2">
      <c r="A30" s="3" t="s">
        <v>198</v>
      </c>
      <c r="B30" s="4" t="s">
        <v>62</v>
      </c>
      <c r="C30" s="7" t="s">
        <v>63</v>
      </c>
      <c r="D30" s="7" t="s">
        <v>199</v>
      </c>
      <c r="E30" s="7" t="s">
        <v>200</v>
      </c>
      <c r="F30" s="7" t="s">
        <v>201</v>
      </c>
      <c r="G30" s="7" t="s">
        <v>202</v>
      </c>
      <c r="H30" s="7" t="s">
        <v>75</v>
      </c>
      <c r="I30" s="60">
        <v>8276000</v>
      </c>
      <c r="J30" s="52"/>
      <c r="K30" s="2">
        <v>27.341593261527777</v>
      </c>
      <c r="L30" s="47"/>
      <c r="M30" s="6">
        <v>20</v>
      </c>
      <c r="N30" s="6">
        <v>10</v>
      </c>
      <c r="O30" s="6">
        <v>13.33</v>
      </c>
      <c r="P30" s="6">
        <v>0</v>
      </c>
      <c r="Q30" s="6">
        <v>15</v>
      </c>
      <c r="R30" s="6">
        <v>0</v>
      </c>
      <c r="S30" s="6">
        <v>15</v>
      </c>
      <c r="T30" s="6">
        <v>73.33</v>
      </c>
      <c r="U30" s="5">
        <v>100.67159326152778</v>
      </c>
      <c r="W30" s="97"/>
      <c r="X30" s="2" t="s">
        <v>203</v>
      </c>
    </row>
    <row r="31" spans="1:24" ht="51" x14ac:dyDescent="0.2">
      <c r="A31" s="3" t="s">
        <v>204</v>
      </c>
      <c r="B31" s="8" t="s">
        <v>5</v>
      </c>
      <c r="C31" s="7" t="s">
        <v>63</v>
      </c>
      <c r="D31" s="7" t="s">
        <v>112</v>
      </c>
      <c r="E31" s="7" t="s">
        <v>119</v>
      </c>
      <c r="F31" s="7" t="s">
        <v>159</v>
      </c>
      <c r="G31" s="7" t="s">
        <v>205</v>
      </c>
      <c r="H31" s="7" t="s">
        <v>75</v>
      </c>
      <c r="I31" s="60">
        <v>497380000</v>
      </c>
      <c r="J31" s="52"/>
      <c r="K31" s="2">
        <v>35.239242279248117</v>
      </c>
      <c r="L31" s="47"/>
      <c r="M31" s="6">
        <v>15</v>
      </c>
      <c r="N31" s="6">
        <v>6.67</v>
      </c>
      <c r="O31" s="6">
        <v>13.33</v>
      </c>
      <c r="P31" s="6">
        <v>15</v>
      </c>
      <c r="Q31" s="6">
        <v>0</v>
      </c>
      <c r="R31" s="6">
        <v>5</v>
      </c>
      <c r="S31" s="6">
        <v>15</v>
      </c>
      <c r="T31" s="6">
        <v>65</v>
      </c>
      <c r="U31" s="5">
        <v>100.23924227924812</v>
      </c>
      <c r="W31" s="97"/>
      <c r="X31" s="2" t="s">
        <v>116</v>
      </c>
    </row>
    <row r="32" spans="1:24" ht="51" x14ac:dyDescent="0.2">
      <c r="A32" s="3" t="s">
        <v>206</v>
      </c>
      <c r="B32" s="8" t="s">
        <v>5</v>
      </c>
      <c r="C32" s="7" t="s">
        <v>207</v>
      </c>
      <c r="D32" s="7" t="s">
        <v>107</v>
      </c>
      <c r="E32" s="7" t="s">
        <v>208</v>
      </c>
      <c r="F32" s="7" t="s">
        <v>209</v>
      </c>
      <c r="G32" s="7" t="s">
        <v>210</v>
      </c>
      <c r="H32" s="7" t="s">
        <v>161</v>
      </c>
      <c r="I32" s="60">
        <v>109020000</v>
      </c>
      <c r="J32" s="52"/>
      <c r="K32" s="2">
        <v>39.988730854919837</v>
      </c>
      <c r="L32" s="47"/>
      <c r="M32" s="6">
        <v>20</v>
      </c>
      <c r="N32" s="6">
        <v>10</v>
      </c>
      <c r="O32" s="6">
        <v>0</v>
      </c>
      <c r="P32" s="6">
        <v>15</v>
      </c>
      <c r="Q32" s="6">
        <v>15</v>
      </c>
      <c r="R32" s="6">
        <v>0</v>
      </c>
      <c r="S32" s="6">
        <v>0</v>
      </c>
      <c r="T32" s="6">
        <v>60</v>
      </c>
      <c r="U32" s="5">
        <v>99.988730854919837</v>
      </c>
      <c r="W32" s="99">
        <v>54</v>
      </c>
      <c r="X32" s="2" t="s">
        <v>1500</v>
      </c>
    </row>
    <row r="33" spans="1:24" ht="25.5" x14ac:dyDescent="0.2">
      <c r="A33" s="3" t="s">
        <v>211</v>
      </c>
      <c r="B33" s="4" t="s">
        <v>5</v>
      </c>
      <c r="C33" s="9" t="s">
        <v>212</v>
      </c>
      <c r="D33" s="9" t="s">
        <v>149</v>
      </c>
      <c r="E33" s="9" t="s">
        <v>213</v>
      </c>
      <c r="F33" s="9" t="s">
        <v>63</v>
      </c>
      <c r="G33" s="9" t="s">
        <v>151</v>
      </c>
      <c r="H33" s="9" t="s">
        <v>67</v>
      </c>
      <c r="I33" s="59">
        <v>38200000</v>
      </c>
      <c r="J33" s="51"/>
      <c r="K33" s="2">
        <v>35.695818704474405</v>
      </c>
      <c r="L33" s="47"/>
      <c r="M33" s="6">
        <v>10</v>
      </c>
      <c r="N33" s="6">
        <v>3.33</v>
      </c>
      <c r="O33" s="6">
        <v>20</v>
      </c>
      <c r="P33" s="6">
        <v>15</v>
      </c>
      <c r="Q33" s="6">
        <v>0</v>
      </c>
      <c r="R33" s="6">
        <v>0</v>
      </c>
      <c r="S33" s="6">
        <v>15</v>
      </c>
      <c r="T33" s="6">
        <v>63.33</v>
      </c>
      <c r="U33" s="5">
        <v>99.025818704474403</v>
      </c>
      <c r="W33" s="97">
        <v>90</v>
      </c>
      <c r="X33" s="2"/>
    </row>
    <row r="34" spans="1:24" ht="25.5" x14ac:dyDescent="0.2">
      <c r="A34" s="3" t="s">
        <v>214</v>
      </c>
      <c r="B34" s="4" t="s">
        <v>5</v>
      </c>
      <c r="C34" s="9" t="s">
        <v>63</v>
      </c>
      <c r="D34" s="9" t="s">
        <v>112</v>
      </c>
      <c r="E34" s="9" t="s">
        <v>201</v>
      </c>
      <c r="F34" s="9" t="s">
        <v>63</v>
      </c>
      <c r="G34" s="9" t="s">
        <v>215</v>
      </c>
      <c r="H34" s="9" t="s">
        <v>115</v>
      </c>
      <c r="I34" s="59">
        <v>7304000</v>
      </c>
      <c r="J34" s="51"/>
      <c r="K34" s="2">
        <v>36.298914190038609</v>
      </c>
      <c r="L34" s="47"/>
      <c r="M34" s="6">
        <v>10</v>
      </c>
      <c r="N34" s="6">
        <v>10</v>
      </c>
      <c r="O34" s="6">
        <v>20</v>
      </c>
      <c r="P34" s="6">
        <v>15</v>
      </c>
      <c r="Q34" s="6">
        <v>0</v>
      </c>
      <c r="R34" s="6">
        <v>0</v>
      </c>
      <c r="S34" s="6">
        <v>7.5</v>
      </c>
      <c r="T34" s="6">
        <v>62.5</v>
      </c>
      <c r="U34" s="5">
        <v>98.798914190038602</v>
      </c>
      <c r="W34" s="97">
        <v>89</v>
      </c>
      <c r="X34" s="2"/>
    </row>
    <row r="35" spans="1:24" ht="25.5" x14ac:dyDescent="0.2">
      <c r="A35" s="3" t="s">
        <v>216</v>
      </c>
      <c r="B35" s="8" t="s">
        <v>5</v>
      </c>
      <c r="C35" s="7" t="s">
        <v>63</v>
      </c>
      <c r="D35" s="7" t="s">
        <v>217</v>
      </c>
      <c r="E35" s="7" t="s">
        <v>73</v>
      </c>
      <c r="F35" s="7" t="s">
        <v>137</v>
      </c>
      <c r="G35" s="7" t="s">
        <v>177</v>
      </c>
      <c r="H35" s="7" t="s">
        <v>75</v>
      </c>
      <c r="I35" s="60">
        <v>40579000</v>
      </c>
      <c r="J35" s="52"/>
      <c r="K35" s="2">
        <v>28.489261255799001</v>
      </c>
      <c r="L35" s="47"/>
      <c r="M35" s="6">
        <v>10</v>
      </c>
      <c r="N35" s="6">
        <v>10</v>
      </c>
      <c r="O35" s="6">
        <v>20</v>
      </c>
      <c r="P35" s="6">
        <v>15</v>
      </c>
      <c r="Q35" s="6">
        <v>0</v>
      </c>
      <c r="R35" s="6">
        <v>5</v>
      </c>
      <c r="S35" s="6">
        <v>15</v>
      </c>
      <c r="T35" s="6">
        <v>70</v>
      </c>
      <c r="U35" s="5">
        <v>98.489261255798993</v>
      </c>
      <c r="W35" s="97"/>
      <c r="X35" s="2" t="s">
        <v>129</v>
      </c>
    </row>
    <row r="36" spans="1:24" ht="25.5" x14ac:dyDescent="0.2">
      <c r="A36" s="3" t="s">
        <v>218</v>
      </c>
      <c r="B36" s="4" t="s">
        <v>62</v>
      </c>
      <c r="C36" s="9" t="s">
        <v>219</v>
      </c>
      <c r="D36" s="9" t="s">
        <v>220</v>
      </c>
      <c r="E36" s="9" t="s">
        <v>195</v>
      </c>
      <c r="F36" s="9" t="s">
        <v>221</v>
      </c>
      <c r="G36" s="9" t="s">
        <v>185</v>
      </c>
      <c r="H36" s="9" t="s">
        <v>75</v>
      </c>
      <c r="I36" s="59">
        <v>72876000</v>
      </c>
      <c r="J36" s="51"/>
      <c r="K36" s="2">
        <v>32.293746860943777</v>
      </c>
      <c r="L36" s="47"/>
      <c r="M36" s="6">
        <v>20</v>
      </c>
      <c r="N36" s="6">
        <v>10</v>
      </c>
      <c r="O36" s="6">
        <v>13.33</v>
      </c>
      <c r="P36" s="6">
        <v>7.5</v>
      </c>
      <c r="Q36" s="6">
        <v>15</v>
      </c>
      <c r="R36" s="6">
        <v>5</v>
      </c>
      <c r="S36" s="6">
        <v>0</v>
      </c>
      <c r="T36" s="6">
        <v>65.83</v>
      </c>
      <c r="U36" s="5">
        <v>98.123746860943783</v>
      </c>
      <c r="W36" s="97">
        <v>94</v>
      </c>
      <c r="X36" s="2"/>
    </row>
    <row r="37" spans="1:24" ht="51" x14ac:dyDescent="0.2">
      <c r="A37" s="3" t="s">
        <v>222</v>
      </c>
      <c r="B37" s="8" t="s">
        <v>5</v>
      </c>
      <c r="C37" s="7" t="s">
        <v>223</v>
      </c>
      <c r="D37" s="7" t="s">
        <v>224</v>
      </c>
      <c r="E37" s="7" t="s">
        <v>73</v>
      </c>
      <c r="F37" s="7" t="s">
        <v>225</v>
      </c>
      <c r="G37" s="7" t="s">
        <v>226</v>
      </c>
      <c r="H37" s="7" t="s">
        <v>227</v>
      </c>
      <c r="I37" s="60">
        <v>284784000</v>
      </c>
      <c r="J37" s="52"/>
      <c r="K37" s="2">
        <v>35.893492462837791</v>
      </c>
      <c r="L37" s="47"/>
      <c r="M37" s="6">
        <v>5</v>
      </c>
      <c r="N37" s="6">
        <v>6.67</v>
      </c>
      <c r="O37" s="6">
        <v>20</v>
      </c>
      <c r="P37" s="6">
        <v>15</v>
      </c>
      <c r="Q37" s="6">
        <v>15</v>
      </c>
      <c r="R37" s="6">
        <v>0</v>
      </c>
      <c r="S37" s="6">
        <v>0</v>
      </c>
      <c r="T37" s="6">
        <v>61.67</v>
      </c>
      <c r="U37" s="5">
        <v>97.563492462837786</v>
      </c>
      <c r="W37" s="97"/>
      <c r="X37" s="2" t="s">
        <v>116</v>
      </c>
    </row>
    <row r="38" spans="1:24" ht="51" x14ac:dyDescent="0.2">
      <c r="A38" s="3" t="s">
        <v>228</v>
      </c>
      <c r="B38" s="4" t="s">
        <v>5</v>
      </c>
      <c r="C38" s="7" t="s">
        <v>63</v>
      </c>
      <c r="D38" s="7" t="s">
        <v>229</v>
      </c>
      <c r="E38" s="7" t="s">
        <v>126</v>
      </c>
      <c r="F38" s="7" t="s">
        <v>159</v>
      </c>
      <c r="G38" s="7" t="s">
        <v>230</v>
      </c>
      <c r="H38" s="7" t="s">
        <v>231</v>
      </c>
      <c r="I38" s="60">
        <v>46626000</v>
      </c>
      <c r="J38" s="52"/>
      <c r="K38" s="2">
        <v>26.547719378929418</v>
      </c>
      <c r="L38" s="47"/>
      <c r="M38" s="6">
        <v>10</v>
      </c>
      <c r="N38" s="6">
        <v>10</v>
      </c>
      <c r="O38" s="6">
        <v>20</v>
      </c>
      <c r="P38" s="6">
        <v>15</v>
      </c>
      <c r="Q38" s="6">
        <v>0</v>
      </c>
      <c r="R38" s="6">
        <v>5</v>
      </c>
      <c r="S38" s="6">
        <v>15</v>
      </c>
      <c r="T38" s="6">
        <v>70</v>
      </c>
      <c r="U38" s="5">
        <v>96.547719378929415</v>
      </c>
      <c r="W38" s="97"/>
      <c r="X38" s="2" t="s">
        <v>191</v>
      </c>
    </row>
    <row r="39" spans="1:24" ht="51" x14ac:dyDescent="0.2">
      <c r="A39" s="3" t="s">
        <v>232</v>
      </c>
      <c r="B39" s="8" t="s">
        <v>5</v>
      </c>
      <c r="C39" s="7" t="s">
        <v>63</v>
      </c>
      <c r="D39" s="7" t="s">
        <v>149</v>
      </c>
      <c r="E39" s="7" t="s">
        <v>233</v>
      </c>
      <c r="F39" s="7" t="s">
        <v>195</v>
      </c>
      <c r="G39" s="7" t="s">
        <v>234</v>
      </c>
      <c r="H39" s="7" t="s">
        <v>75</v>
      </c>
      <c r="I39" s="60">
        <v>190836000</v>
      </c>
      <c r="J39" s="52"/>
      <c r="K39" s="2">
        <v>32.661469351273418</v>
      </c>
      <c r="L39" s="47"/>
      <c r="M39" s="6">
        <v>10</v>
      </c>
      <c r="N39" s="6">
        <v>10</v>
      </c>
      <c r="O39" s="6">
        <v>13.33</v>
      </c>
      <c r="P39" s="6">
        <v>15</v>
      </c>
      <c r="Q39" s="6">
        <v>0</v>
      </c>
      <c r="R39" s="6">
        <v>5</v>
      </c>
      <c r="S39" s="6">
        <v>15</v>
      </c>
      <c r="T39" s="6">
        <v>63.33</v>
      </c>
      <c r="U39" s="5">
        <v>95.991469351273423</v>
      </c>
      <c r="W39" s="97"/>
      <c r="X39" s="2" t="s">
        <v>116</v>
      </c>
    </row>
    <row r="40" spans="1:24" ht="25.5" x14ac:dyDescent="0.2">
      <c r="A40" s="3" t="s">
        <v>235</v>
      </c>
      <c r="B40" s="8" t="s">
        <v>62</v>
      </c>
      <c r="C40" s="7" t="s">
        <v>236</v>
      </c>
      <c r="D40" s="7" t="s">
        <v>164</v>
      </c>
      <c r="E40" s="7" t="s">
        <v>237</v>
      </c>
      <c r="F40" s="7" t="s">
        <v>238</v>
      </c>
      <c r="G40" s="7" t="s">
        <v>239</v>
      </c>
      <c r="H40" s="7" t="s">
        <v>75</v>
      </c>
      <c r="I40" s="60">
        <v>28500000</v>
      </c>
      <c r="J40" s="52"/>
      <c r="K40" s="2">
        <v>27.906101755853868</v>
      </c>
      <c r="L40" s="47"/>
      <c r="M40" s="6">
        <v>15</v>
      </c>
      <c r="N40" s="6">
        <v>10</v>
      </c>
      <c r="O40" s="6">
        <v>20</v>
      </c>
      <c r="P40" s="6">
        <v>15</v>
      </c>
      <c r="Q40" s="6">
        <v>0</v>
      </c>
      <c r="R40" s="6">
        <v>0</v>
      </c>
      <c r="S40" s="6">
        <v>7.5</v>
      </c>
      <c r="T40" s="6">
        <v>67.5</v>
      </c>
      <c r="U40" s="5">
        <v>95.406101755853868</v>
      </c>
      <c r="W40" s="97"/>
      <c r="X40" s="2" t="s">
        <v>129</v>
      </c>
    </row>
    <row r="41" spans="1:24" ht="25.5" x14ac:dyDescent="0.2">
      <c r="A41" s="3" t="s">
        <v>240</v>
      </c>
      <c r="B41" s="8" t="s">
        <v>62</v>
      </c>
      <c r="C41" s="7" t="s">
        <v>101</v>
      </c>
      <c r="D41" s="7" t="s">
        <v>71</v>
      </c>
      <c r="E41" s="7" t="s">
        <v>241</v>
      </c>
      <c r="F41" s="7" t="s">
        <v>242</v>
      </c>
      <c r="G41" s="7" t="s">
        <v>104</v>
      </c>
      <c r="H41" s="7" t="s">
        <v>75</v>
      </c>
      <c r="I41" s="60">
        <v>16398000</v>
      </c>
      <c r="J41" s="52"/>
      <c r="K41" s="2">
        <v>24.197748197350151</v>
      </c>
      <c r="L41" s="47"/>
      <c r="M41" s="6">
        <v>10</v>
      </c>
      <c r="N41" s="6">
        <v>10</v>
      </c>
      <c r="O41" s="6">
        <v>13.33</v>
      </c>
      <c r="P41" s="6">
        <v>7.5</v>
      </c>
      <c r="Q41" s="6">
        <v>15</v>
      </c>
      <c r="R41" s="6">
        <v>5</v>
      </c>
      <c r="S41" s="6">
        <v>15</v>
      </c>
      <c r="T41" s="6">
        <v>70.83</v>
      </c>
      <c r="U41" s="5">
        <v>95.027748197350149</v>
      </c>
      <c r="W41" s="97"/>
      <c r="X41" s="2" t="s">
        <v>129</v>
      </c>
    </row>
    <row r="42" spans="1:24" ht="38.25" x14ac:dyDescent="0.2">
      <c r="A42" s="3" t="s">
        <v>243</v>
      </c>
      <c r="B42" s="4" t="s">
        <v>62</v>
      </c>
      <c r="C42" s="9" t="s">
        <v>63</v>
      </c>
      <c r="D42" s="9" t="s">
        <v>95</v>
      </c>
      <c r="E42" s="9" t="s">
        <v>244</v>
      </c>
      <c r="F42" s="9" t="s">
        <v>103</v>
      </c>
      <c r="G42" s="9" t="s">
        <v>170</v>
      </c>
      <c r="H42" s="9" t="s">
        <v>161</v>
      </c>
      <c r="I42" s="59">
        <v>67544000</v>
      </c>
      <c r="J42" s="51"/>
      <c r="K42" s="2">
        <v>30.293336525168389</v>
      </c>
      <c r="L42" s="47"/>
      <c r="M42" s="6">
        <v>10</v>
      </c>
      <c r="N42" s="6">
        <v>10</v>
      </c>
      <c r="O42" s="6">
        <v>13.33</v>
      </c>
      <c r="P42" s="6">
        <v>15</v>
      </c>
      <c r="Q42" s="6">
        <v>0</v>
      </c>
      <c r="R42" s="6">
        <v>0</v>
      </c>
      <c r="S42" s="6">
        <v>15</v>
      </c>
      <c r="T42" s="6">
        <v>63.33</v>
      </c>
      <c r="U42" s="5">
        <v>93.623336525168384</v>
      </c>
      <c r="W42" s="97">
        <v>100</v>
      </c>
      <c r="X42" s="2"/>
    </row>
    <row r="43" spans="1:24" ht="51" x14ac:dyDescent="0.2">
      <c r="A43" s="3" t="s">
        <v>245</v>
      </c>
      <c r="B43" s="8" t="s">
        <v>5</v>
      </c>
      <c r="C43" s="7" t="s">
        <v>246</v>
      </c>
      <c r="D43" s="7" t="s">
        <v>107</v>
      </c>
      <c r="E43" s="7" t="s">
        <v>209</v>
      </c>
      <c r="F43" s="7" t="s">
        <v>247</v>
      </c>
      <c r="G43" s="7" t="s">
        <v>248</v>
      </c>
      <c r="H43" s="7" t="s">
        <v>161</v>
      </c>
      <c r="I43" s="60">
        <v>91347000</v>
      </c>
      <c r="J43" s="52"/>
      <c r="K43" s="2">
        <v>31.909961716200709</v>
      </c>
      <c r="L43" s="47"/>
      <c r="M43" s="6">
        <v>15</v>
      </c>
      <c r="N43" s="6">
        <v>10</v>
      </c>
      <c r="O43" s="6">
        <v>6.67</v>
      </c>
      <c r="P43" s="6">
        <v>15</v>
      </c>
      <c r="Q43" s="6">
        <v>15</v>
      </c>
      <c r="R43" s="6">
        <v>5</v>
      </c>
      <c r="S43" s="6">
        <v>0</v>
      </c>
      <c r="T43" s="6">
        <v>61.67</v>
      </c>
      <c r="U43" s="5">
        <v>93.579961716200714</v>
      </c>
      <c r="W43" s="97"/>
      <c r="X43" s="2" t="s">
        <v>116</v>
      </c>
    </row>
    <row r="44" spans="1:24" ht="25.5" x14ac:dyDescent="0.2">
      <c r="A44" s="3" t="s">
        <v>249</v>
      </c>
      <c r="B44" s="8" t="s">
        <v>62</v>
      </c>
      <c r="C44" s="7" t="s">
        <v>250</v>
      </c>
      <c r="D44" s="7" t="s">
        <v>251</v>
      </c>
      <c r="E44" s="7" t="s">
        <v>252</v>
      </c>
      <c r="F44" s="7" t="s">
        <v>253</v>
      </c>
      <c r="G44" s="7" t="s">
        <v>254</v>
      </c>
      <c r="H44" s="7" t="s">
        <v>75</v>
      </c>
      <c r="I44" s="60">
        <v>13208000</v>
      </c>
      <c r="J44" s="52"/>
      <c r="K44" s="2">
        <v>25.454024364209097</v>
      </c>
      <c r="L44" s="47"/>
      <c r="M44" s="6">
        <v>20</v>
      </c>
      <c r="N44" s="6">
        <v>10</v>
      </c>
      <c r="O44" s="6">
        <v>0</v>
      </c>
      <c r="P44" s="6">
        <v>7.5</v>
      </c>
      <c r="Q44" s="6">
        <v>15</v>
      </c>
      <c r="R44" s="6">
        <v>0</v>
      </c>
      <c r="S44" s="6">
        <v>15</v>
      </c>
      <c r="T44" s="6">
        <v>67.5</v>
      </c>
      <c r="U44" s="5">
        <v>92.95402436420909</v>
      </c>
      <c r="W44" s="97"/>
      <c r="X44" s="2" t="s">
        <v>129</v>
      </c>
    </row>
    <row r="45" spans="1:24" ht="38.25" x14ac:dyDescent="0.2">
      <c r="A45" s="3" t="s">
        <v>255</v>
      </c>
      <c r="B45" s="8" t="s">
        <v>5</v>
      </c>
      <c r="C45" s="7" t="s">
        <v>63</v>
      </c>
      <c r="D45" s="7" t="s">
        <v>149</v>
      </c>
      <c r="E45" s="7" t="s">
        <v>256</v>
      </c>
      <c r="F45" s="7" t="s">
        <v>257</v>
      </c>
      <c r="G45" s="7" t="s">
        <v>258</v>
      </c>
      <c r="H45" s="7" t="s">
        <v>75</v>
      </c>
      <c r="I45" s="60">
        <v>149340000</v>
      </c>
      <c r="J45" s="52"/>
      <c r="K45" s="2">
        <v>22.323076283699105</v>
      </c>
      <c r="L45" s="47"/>
      <c r="M45" s="6">
        <v>0</v>
      </c>
      <c r="N45" s="6">
        <v>10</v>
      </c>
      <c r="O45" s="6">
        <v>20</v>
      </c>
      <c r="P45" s="6">
        <v>15</v>
      </c>
      <c r="Q45" s="6">
        <v>15</v>
      </c>
      <c r="R45" s="6">
        <v>5</v>
      </c>
      <c r="S45" s="6">
        <v>7.5</v>
      </c>
      <c r="T45" s="6">
        <v>67.5</v>
      </c>
      <c r="U45" s="5">
        <v>89.823076283699109</v>
      </c>
      <c r="W45" s="97"/>
      <c r="X45" s="2" t="s">
        <v>129</v>
      </c>
    </row>
    <row r="46" spans="1:24" ht="25.5" x14ac:dyDescent="0.2">
      <c r="A46" s="3" t="s">
        <v>259</v>
      </c>
      <c r="B46" s="8" t="s">
        <v>5</v>
      </c>
      <c r="C46" s="7" t="s">
        <v>260</v>
      </c>
      <c r="D46" s="7" t="s">
        <v>261</v>
      </c>
      <c r="E46" s="7" t="s">
        <v>201</v>
      </c>
      <c r="F46" s="7" t="s">
        <v>79</v>
      </c>
      <c r="G46" s="7" t="s">
        <v>262</v>
      </c>
      <c r="H46" s="7" t="s">
        <v>75</v>
      </c>
      <c r="I46" s="60">
        <v>209040000</v>
      </c>
      <c r="J46" s="52"/>
      <c r="K46" s="2">
        <v>27.588819032003268</v>
      </c>
      <c r="L46" s="47"/>
      <c r="M46" s="6">
        <v>5</v>
      </c>
      <c r="N46" s="6">
        <v>6.67</v>
      </c>
      <c r="O46" s="6">
        <v>20</v>
      </c>
      <c r="P46" s="6">
        <v>15</v>
      </c>
      <c r="Q46" s="6">
        <v>0</v>
      </c>
      <c r="R46" s="6">
        <v>0</v>
      </c>
      <c r="S46" s="6">
        <v>15</v>
      </c>
      <c r="T46" s="6">
        <v>61.67</v>
      </c>
      <c r="U46" s="5">
        <v>89.258819032003274</v>
      </c>
      <c r="W46" s="97"/>
      <c r="X46" s="2" t="s">
        <v>129</v>
      </c>
    </row>
    <row r="47" spans="1:24" ht="63.75" x14ac:dyDescent="0.2">
      <c r="A47" s="3" t="s">
        <v>263</v>
      </c>
      <c r="B47" s="4" t="s">
        <v>62</v>
      </c>
      <c r="C47" s="9" t="s">
        <v>264</v>
      </c>
      <c r="D47" s="9" t="s">
        <v>265</v>
      </c>
      <c r="E47" s="9" t="s">
        <v>266</v>
      </c>
      <c r="F47" s="9" t="s">
        <v>63</v>
      </c>
      <c r="G47" s="9" t="s">
        <v>267</v>
      </c>
      <c r="H47" s="9" t="s">
        <v>67</v>
      </c>
      <c r="I47" s="59">
        <v>13704000</v>
      </c>
      <c r="J47" s="51"/>
      <c r="K47" s="2">
        <v>34.168629872782752</v>
      </c>
      <c r="L47" s="47"/>
      <c r="M47" s="6">
        <v>10</v>
      </c>
      <c r="N47" s="6">
        <v>10</v>
      </c>
      <c r="O47" s="6">
        <v>20</v>
      </c>
      <c r="P47" s="6">
        <v>15</v>
      </c>
      <c r="Q47" s="6">
        <v>0</v>
      </c>
      <c r="R47" s="6">
        <v>0</v>
      </c>
      <c r="S47" s="6">
        <v>0</v>
      </c>
      <c r="T47" s="6">
        <v>55</v>
      </c>
      <c r="U47" s="5">
        <v>89.168629872782759</v>
      </c>
      <c r="W47" s="97">
        <v>96</v>
      </c>
      <c r="X47" s="2"/>
    </row>
    <row r="48" spans="1:24" ht="25.5" x14ac:dyDescent="0.2">
      <c r="A48" s="3" t="s">
        <v>268</v>
      </c>
      <c r="B48" s="8" t="s">
        <v>5</v>
      </c>
      <c r="C48" s="7" t="s">
        <v>260</v>
      </c>
      <c r="D48" s="7" t="s">
        <v>261</v>
      </c>
      <c r="E48" s="7" t="s">
        <v>201</v>
      </c>
      <c r="F48" s="7" t="s">
        <v>181</v>
      </c>
      <c r="G48" s="7" t="s">
        <v>269</v>
      </c>
      <c r="H48" s="7" t="s">
        <v>75</v>
      </c>
      <c r="I48" s="60">
        <v>354280000</v>
      </c>
      <c r="J48" s="52"/>
      <c r="K48" s="2">
        <v>25.437711776017984</v>
      </c>
      <c r="L48" s="47"/>
      <c r="M48" s="6">
        <v>5</v>
      </c>
      <c r="N48" s="6">
        <v>6.67</v>
      </c>
      <c r="O48" s="6">
        <v>20</v>
      </c>
      <c r="P48" s="6">
        <v>15</v>
      </c>
      <c r="Q48" s="6">
        <v>0</v>
      </c>
      <c r="R48" s="6">
        <v>0</v>
      </c>
      <c r="S48" s="6">
        <v>15</v>
      </c>
      <c r="T48" s="6">
        <v>61.67</v>
      </c>
      <c r="U48" s="5">
        <v>87.107711776017993</v>
      </c>
      <c r="W48" s="97"/>
      <c r="X48" s="2" t="s">
        <v>129</v>
      </c>
    </row>
    <row r="49" spans="1:24" ht="51" x14ac:dyDescent="0.2">
      <c r="A49" s="3" t="s">
        <v>270</v>
      </c>
      <c r="B49" s="4" t="s">
        <v>62</v>
      </c>
      <c r="C49" s="9" t="s">
        <v>63</v>
      </c>
      <c r="D49" s="9" t="s">
        <v>271</v>
      </c>
      <c r="E49" s="9" t="s">
        <v>272</v>
      </c>
      <c r="F49" s="9" t="s">
        <v>63</v>
      </c>
      <c r="G49" s="9" t="s">
        <v>273</v>
      </c>
      <c r="H49" s="9" t="s">
        <v>67</v>
      </c>
      <c r="I49" s="59">
        <v>7130000</v>
      </c>
      <c r="J49" s="51"/>
      <c r="K49" s="2">
        <v>29.595702318010311</v>
      </c>
      <c r="L49" s="47"/>
      <c r="M49" s="6">
        <v>5</v>
      </c>
      <c r="N49" s="6">
        <v>10</v>
      </c>
      <c r="O49" s="6">
        <v>20</v>
      </c>
      <c r="P49" s="6">
        <v>15</v>
      </c>
      <c r="Q49" s="6">
        <v>0</v>
      </c>
      <c r="R49" s="6">
        <v>0</v>
      </c>
      <c r="S49" s="6">
        <v>7.5</v>
      </c>
      <c r="T49" s="6">
        <v>57.5</v>
      </c>
      <c r="U49" s="5">
        <v>87.095702318010311</v>
      </c>
      <c r="W49" s="99">
        <v>0</v>
      </c>
      <c r="X49" s="2" t="s">
        <v>1500</v>
      </c>
    </row>
    <row r="50" spans="1:24" ht="25.5" x14ac:dyDescent="0.2">
      <c r="A50" s="3" t="s">
        <v>274</v>
      </c>
      <c r="B50" s="8" t="s">
        <v>5</v>
      </c>
      <c r="C50" s="7" t="s">
        <v>63</v>
      </c>
      <c r="D50" s="7" t="s">
        <v>275</v>
      </c>
      <c r="E50" s="7" t="s">
        <v>276</v>
      </c>
      <c r="F50" s="7" t="s">
        <v>277</v>
      </c>
      <c r="G50" s="7" t="s">
        <v>278</v>
      </c>
      <c r="H50" s="7" t="s">
        <v>75</v>
      </c>
      <c r="I50" s="60">
        <v>24823000</v>
      </c>
      <c r="J50" s="52"/>
      <c r="K50" s="2">
        <v>23.692405737519142</v>
      </c>
      <c r="L50" s="47"/>
      <c r="M50" s="6">
        <v>10</v>
      </c>
      <c r="N50" s="6">
        <v>3.33</v>
      </c>
      <c r="O50" s="6">
        <v>20</v>
      </c>
      <c r="P50" s="6">
        <v>15</v>
      </c>
      <c r="Q50" s="6">
        <v>0</v>
      </c>
      <c r="R50" s="6">
        <v>0</v>
      </c>
      <c r="S50" s="6">
        <v>15</v>
      </c>
      <c r="T50" s="6">
        <v>63.33</v>
      </c>
      <c r="U50" s="5">
        <v>87.022405737519136</v>
      </c>
      <c r="W50" s="97"/>
      <c r="X50" s="2" t="s">
        <v>129</v>
      </c>
    </row>
    <row r="51" spans="1:24" ht="38.25" x14ac:dyDescent="0.2">
      <c r="A51" s="3" t="s">
        <v>279</v>
      </c>
      <c r="B51" s="4" t="s">
        <v>62</v>
      </c>
      <c r="C51" s="7"/>
      <c r="D51" s="7" t="s">
        <v>280</v>
      </c>
      <c r="E51" s="7" t="s">
        <v>281</v>
      </c>
      <c r="F51" s="7" t="s">
        <v>63</v>
      </c>
      <c r="G51" s="7" t="s">
        <v>282</v>
      </c>
      <c r="H51" s="7" t="s">
        <v>67</v>
      </c>
      <c r="I51" s="60">
        <v>24984000</v>
      </c>
      <c r="J51" s="52"/>
      <c r="K51" s="2">
        <v>41.72350474788086</v>
      </c>
      <c r="L51" s="47"/>
      <c r="M51" s="6">
        <v>15</v>
      </c>
      <c r="N51" s="6">
        <v>10</v>
      </c>
      <c r="O51" s="6">
        <v>20</v>
      </c>
      <c r="P51" s="6">
        <v>0</v>
      </c>
      <c r="Q51" s="6">
        <v>0</v>
      </c>
      <c r="R51" s="6">
        <v>0</v>
      </c>
      <c r="S51" s="6">
        <v>0</v>
      </c>
      <c r="T51" s="6">
        <v>45</v>
      </c>
      <c r="U51" s="5">
        <v>86.723504747880867</v>
      </c>
      <c r="W51" s="97"/>
      <c r="X51" s="2" t="s">
        <v>283</v>
      </c>
    </row>
    <row r="52" spans="1:24" ht="51" x14ac:dyDescent="0.2">
      <c r="A52" s="3" t="s">
        <v>284</v>
      </c>
      <c r="B52" s="4" t="s">
        <v>62</v>
      </c>
      <c r="C52" s="9" t="s">
        <v>63</v>
      </c>
      <c r="D52" s="9" t="s">
        <v>95</v>
      </c>
      <c r="E52" s="9" t="s">
        <v>180</v>
      </c>
      <c r="F52" s="9" t="s">
        <v>63</v>
      </c>
      <c r="G52" s="9" t="s">
        <v>285</v>
      </c>
      <c r="H52" s="9" t="s">
        <v>67</v>
      </c>
      <c r="I52" s="59">
        <v>7130000</v>
      </c>
      <c r="J52" s="51"/>
      <c r="K52" s="2">
        <v>37.691714553359041</v>
      </c>
      <c r="L52" s="47"/>
      <c r="M52" s="6">
        <v>10</v>
      </c>
      <c r="N52" s="6">
        <v>3.33</v>
      </c>
      <c r="O52" s="6">
        <v>20</v>
      </c>
      <c r="P52" s="6">
        <v>15</v>
      </c>
      <c r="Q52" s="6">
        <v>0</v>
      </c>
      <c r="R52" s="6">
        <v>5</v>
      </c>
      <c r="S52" s="6">
        <v>0</v>
      </c>
      <c r="T52" s="6">
        <v>48.33</v>
      </c>
      <c r="U52" s="5">
        <v>86.021714553359033</v>
      </c>
      <c r="W52" s="97">
        <v>84</v>
      </c>
      <c r="X52" s="2"/>
    </row>
    <row r="53" spans="1:24" ht="51" x14ac:dyDescent="0.2">
      <c r="A53" s="3" t="s">
        <v>286</v>
      </c>
      <c r="B53" s="4" t="s">
        <v>62</v>
      </c>
      <c r="C53" s="9" t="s">
        <v>63</v>
      </c>
      <c r="D53" s="9" t="s">
        <v>199</v>
      </c>
      <c r="E53" s="9" t="s">
        <v>287</v>
      </c>
      <c r="F53" s="9" t="s">
        <v>63</v>
      </c>
      <c r="G53" s="9" t="s">
        <v>288</v>
      </c>
      <c r="H53" s="9" t="s">
        <v>134</v>
      </c>
      <c r="I53" s="59">
        <v>1005000</v>
      </c>
      <c r="J53" s="51"/>
      <c r="K53" s="2">
        <v>43.483980285754356</v>
      </c>
      <c r="L53" s="47"/>
      <c r="M53" s="6">
        <v>5</v>
      </c>
      <c r="N53" s="6">
        <v>10</v>
      </c>
      <c r="O53" s="6">
        <v>20</v>
      </c>
      <c r="P53" s="6">
        <v>7.5</v>
      </c>
      <c r="Q53" s="6">
        <v>0</v>
      </c>
      <c r="R53" s="6">
        <v>0</v>
      </c>
      <c r="S53" s="6">
        <v>0</v>
      </c>
      <c r="T53" s="6">
        <v>42.5</v>
      </c>
      <c r="U53" s="5">
        <v>85.983980285754356</v>
      </c>
      <c r="W53" s="99">
        <v>31</v>
      </c>
      <c r="X53" s="2" t="s">
        <v>1500</v>
      </c>
    </row>
    <row r="54" spans="1:24" ht="38.25" x14ac:dyDescent="0.2">
      <c r="A54" s="3" t="s">
        <v>289</v>
      </c>
      <c r="B54" s="8" t="s">
        <v>62</v>
      </c>
      <c r="C54" s="7" t="s">
        <v>63</v>
      </c>
      <c r="D54" s="7" t="s">
        <v>290</v>
      </c>
      <c r="E54" s="7" t="s">
        <v>291</v>
      </c>
      <c r="F54" s="7" t="s">
        <v>292</v>
      </c>
      <c r="G54" s="7" t="s">
        <v>293</v>
      </c>
      <c r="H54" s="7" t="s">
        <v>231</v>
      </c>
      <c r="I54" s="60">
        <v>27816000</v>
      </c>
      <c r="J54" s="52"/>
      <c r="K54" s="2">
        <v>22.181993683612276</v>
      </c>
      <c r="L54" s="47"/>
      <c r="M54" s="6">
        <v>10</v>
      </c>
      <c r="N54" s="6">
        <v>3.33</v>
      </c>
      <c r="O54" s="6">
        <v>20</v>
      </c>
      <c r="P54" s="6">
        <v>15</v>
      </c>
      <c r="Q54" s="6">
        <v>0</v>
      </c>
      <c r="R54" s="6">
        <v>0</v>
      </c>
      <c r="S54" s="6">
        <v>15</v>
      </c>
      <c r="T54" s="6">
        <v>63.33</v>
      </c>
      <c r="U54" s="5">
        <v>85.511993683612275</v>
      </c>
      <c r="W54" s="97"/>
      <c r="X54" s="2" t="s">
        <v>129</v>
      </c>
    </row>
    <row r="55" spans="1:24" ht="25.5" x14ac:dyDescent="0.2">
      <c r="A55" s="3" t="s">
        <v>294</v>
      </c>
      <c r="B55" s="8" t="s">
        <v>62</v>
      </c>
      <c r="C55" s="7" t="s">
        <v>63</v>
      </c>
      <c r="D55" s="7" t="s">
        <v>295</v>
      </c>
      <c r="E55" s="7" t="s">
        <v>201</v>
      </c>
      <c r="F55" s="7" t="s">
        <v>296</v>
      </c>
      <c r="G55" s="7" t="s">
        <v>297</v>
      </c>
      <c r="H55" s="7" t="s">
        <v>75</v>
      </c>
      <c r="I55" s="60">
        <v>11498000</v>
      </c>
      <c r="J55" s="52"/>
      <c r="K55" s="2">
        <v>21.695286968848571</v>
      </c>
      <c r="L55" s="47"/>
      <c r="M55" s="6">
        <v>10</v>
      </c>
      <c r="N55" s="6">
        <v>10</v>
      </c>
      <c r="O55" s="6">
        <v>13.33</v>
      </c>
      <c r="P55" s="6">
        <v>0</v>
      </c>
      <c r="Q55" s="6">
        <v>15</v>
      </c>
      <c r="R55" s="6">
        <v>0</v>
      </c>
      <c r="S55" s="6">
        <v>15</v>
      </c>
      <c r="T55" s="6">
        <v>63.33</v>
      </c>
      <c r="U55" s="5">
        <v>85.025286968848576</v>
      </c>
      <c r="W55" s="97"/>
      <c r="X55" s="2" t="s">
        <v>129</v>
      </c>
    </row>
    <row r="56" spans="1:24" ht="51" x14ac:dyDescent="0.2">
      <c r="A56" s="3" t="s">
        <v>298</v>
      </c>
      <c r="B56" s="4" t="s">
        <v>62</v>
      </c>
      <c r="C56" s="7" t="s">
        <v>63</v>
      </c>
      <c r="D56" s="7" t="s">
        <v>299</v>
      </c>
      <c r="E56" s="7" t="s">
        <v>63</v>
      </c>
      <c r="F56" s="7" t="s">
        <v>63</v>
      </c>
      <c r="G56" s="7" t="s">
        <v>300</v>
      </c>
      <c r="H56" s="7" t="s">
        <v>301</v>
      </c>
      <c r="I56" s="60">
        <v>12824000</v>
      </c>
      <c r="J56" s="52"/>
      <c r="K56" s="2">
        <v>27.508241439080273</v>
      </c>
      <c r="L56" s="47"/>
      <c r="M56" s="6">
        <v>5</v>
      </c>
      <c r="N56" s="6">
        <v>10</v>
      </c>
      <c r="O56" s="6">
        <v>20</v>
      </c>
      <c r="P56" s="6">
        <v>7.5</v>
      </c>
      <c r="Q56" s="6">
        <v>0</v>
      </c>
      <c r="R56" s="6">
        <v>0</v>
      </c>
      <c r="S56" s="6">
        <v>15</v>
      </c>
      <c r="T56" s="6">
        <v>57.5</v>
      </c>
      <c r="U56" s="5">
        <v>85.00824143908028</v>
      </c>
      <c r="W56" s="97"/>
      <c r="X56" s="2" t="s">
        <v>191</v>
      </c>
    </row>
    <row r="57" spans="1:24" ht="38.25" x14ac:dyDescent="0.2">
      <c r="A57" s="3" t="s">
        <v>302</v>
      </c>
      <c r="B57" s="8" t="s">
        <v>62</v>
      </c>
      <c r="C57" s="7" t="s">
        <v>303</v>
      </c>
      <c r="D57" s="7" t="s">
        <v>304</v>
      </c>
      <c r="E57" s="7" t="s">
        <v>305</v>
      </c>
      <c r="F57" s="7" t="s">
        <v>63</v>
      </c>
      <c r="G57" s="7" t="s">
        <v>306</v>
      </c>
      <c r="H57" s="7" t="s">
        <v>67</v>
      </c>
      <c r="I57" s="60">
        <v>26630000</v>
      </c>
      <c r="J57" s="52"/>
      <c r="K57" s="2">
        <v>24.510514421438074</v>
      </c>
      <c r="L57" s="47"/>
      <c r="M57" s="6">
        <v>5</v>
      </c>
      <c r="N57" s="6">
        <v>3.33</v>
      </c>
      <c r="O57" s="6">
        <v>20</v>
      </c>
      <c r="P57" s="6">
        <v>15</v>
      </c>
      <c r="Q57" s="6">
        <v>0</v>
      </c>
      <c r="R57" s="6">
        <v>0</v>
      </c>
      <c r="S57" s="6">
        <v>15</v>
      </c>
      <c r="T57" s="6">
        <v>58.33</v>
      </c>
      <c r="U57" s="5">
        <v>82.840514421438073</v>
      </c>
      <c r="W57" s="97"/>
      <c r="X57" s="2" t="s">
        <v>129</v>
      </c>
    </row>
    <row r="58" spans="1:24" ht="25.5" x14ac:dyDescent="0.2">
      <c r="A58" s="3" t="s">
        <v>307</v>
      </c>
      <c r="B58" s="8" t="s">
        <v>62</v>
      </c>
      <c r="C58" s="7" t="s">
        <v>308</v>
      </c>
      <c r="D58" s="7" t="s">
        <v>71</v>
      </c>
      <c r="E58" s="7" t="s">
        <v>73</v>
      </c>
      <c r="F58" s="7" t="s">
        <v>188</v>
      </c>
      <c r="G58" s="7" t="s">
        <v>190</v>
      </c>
      <c r="H58" s="7" t="s">
        <v>75</v>
      </c>
      <c r="I58" s="60">
        <v>32000000</v>
      </c>
      <c r="J58" s="52"/>
      <c r="K58" s="2">
        <v>25.701125452315129</v>
      </c>
      <c r="L58" s="47"/>
      <c r="M58" s="6">
        <v>20</v>
      </c>
      <c r="N58" s="6">
        <v>6.67</v>
      </c>
      <c r="O58" s="6">
        <v>6.67</v>
      </c>
      <c r="P58" s="6">
        <v>0</v>
      </c>
      <c r="Q58" s="6">
        <v>15</v>
      </c>
      <c r="R58" s="6">
        <v>0</v>
      </c>
      <c r="S58" s="6">
        <v>7.5</v>
      </c>
      <c r="T58" s="6">
        <v>55.84</v>
      </c>
      <c r="U58" s="5">
        <v>81.541125452315129</v>
      </c>
      <c r="W58" s="97"/>
      <c r="X58" s="2" t="s">
        <v>129</v>
      </c>
    </row>
    <row r="59" spans="1:24" ht="25.5" x14ac:dyDescent="0.2">
      <c r="A59" s="3" t="s">
        <v>309</v>
      </c>
      <c r="B59" s="8" t="s">
        <v>5</v>
      </c>
      <c r="C59" s="7" t="s">
        <v>310</v>
      </c>
      <c r="D59" s="7" t="s">
        <v>311</v>
      </c>
      <c r="E59" s="7" t="s">
        <v>312</v>
      </c>
      <c r="F59" s="7" t="s">
        <v>313</v>
      </c>
      <c r="G59" s="7" t="s">
        <v>314</v>
      </c>
      <c r="H59" s="7" t="s">
        <v>75</v>
      </c>
      <c r="I59" s="60">
        <v>45611000</v>
      </c>
      <c r="J59" s="52"/>
      <c r="K59" s="2">
        <v>22.398156507966718</v>
      </c>
      <c r="L59" s="47"/>
      <c r="M59" s="6">
        <v>5</v>
      </c>
      <c r="N59" s="6">
        <v>10</v>
      </c>
      <c r="O59" s="6">
        <v>13.33</v>
      </c>
      <c r="P59" s="6">
        <v>15</v>
      </c>
      <c r="Q59" s="6">
        <v>15</v>
      </c>
      <c r="R59" s="6">
        <v>0</v>
      </c>
      <c r="S59" s="6">
        <v>0</v>
      </c>
      <c r="T59" s="6">
        <v>58.33</v>
      </c>
      <c r="U59" s="5">
        <v>80.728156507966716</v>
      </c>
      <c r="W59" s="97"/>
      <c r="X59" s="2" t="s">
        <v>129</v>
      </c>
    </row>
    <row r="60" spans="1:24" ht="38.25" x14ac:dyDescent="0.2">
      <c r="A60" s="3" t="s">
        <v>315</v>
      </c>
      <c r="B60" s="8" t="s">
        <v>62</v>
      </c>
      <c r="C60" s="7" t="s">
        <v>63</v>
      </c>
      <c r="D60" s="7" t="s">
        <v>316</v>
      </c>
      <c r="E60" s="7" t="s">
        <v>317</v>
      </c>
      <c r="F60" s="7" t="s">
        <v>63</v>
      </c>
      <c r="G60" s="7" t="s">
        <v>273</v>
      </c>
      <c r="H60" s="7" t="s">
        <v>67</v>
      </c>
      <c r="I60" s="60">
        <v>7130000</v>
      </c>
      <c r="J60" s="52"/>
      <c r="K60" s="2">
        <v>27.120731076040318</v>
      </c>
      <c r="L60" s="47"/>
      <c r="M60" s="6">
        <v>0</v>
      </c>
      <c r="N60" s="6">
        <v>10</v>
      </c>
      <c r="O60" s="6">
        <v>20</v>
      </c>
      <c r="P60" s="6">
        <v>15</v>
      </c>
      <c r="Q60" s="6">
        <v>0</v>
      </c>
      <c r="R60" s="6">
        <v>5</v>
      </c>
      <c r="S60" s="6">
        <v>7.5</v>
      </c>
      <c r="T60" s="6">
        <v>52.5</v>
      </c>
      <c r="U60" s="5">
        <v>79.620731076040315</v>
      </c>
      <c r="W60" s="97"/>
      <c r="X60" s="2" t="s">
        <v>129</v>
      </c>
    </row>
    <row r="61" spans="1:24" ht="25.5" x14ac:dyDescent="0.2">
      <c r="A61" s="3" t="s">
        <v>318</v>
      </c>
      <c r="B61" s="8" t="s">
        <v>5</v>
      </c>
      <c r="C61" s="7" t="s">
        <v>319</v>
      </c>
      <c r="D61" s="7" t="s">
        <v>311</v>
      </c>
      <c r="E61" s="7" t="s">
        <v>172</v>
      </c>
      <c r="F61" s="7" t="s">
        <v>312</v>
      </c>
      <c r="G61" s="7" t="s">
        <v>314</v>
      </c>
      <c r="H61" s="7" t="s">
        <v>75</v>
      </c>
      <c r="I61" s="60">
        <v>71409000</v>
      </c>
      <c r="J61" s="52"/>
      <c r="K61" s="2">
        <v>20.372259787806946</v>
      </c>
      <c r="L61" s="47"/>
      <c r="M61" s="6">
        <v>5</v>
      </c>
      <c r="N61" s="6">
        <v>3.33</v>
      </c>
      <c r="O61" s="6">
        <v>13.33</v>
      </c>
      <c r="P61" s="6">
        <v>15</v>
      </c>
      <c r="Q61" s="6">
        <v>15</v>
      </c>
      <c r="R61" s="6">
        <v>0</v>
      </c>
      <c r="S61" s="6">
        <v>7.5</v>
      </c>
      <c r="T61" s="6">
        <v>59.16</v>
      </c>
      <c r="U61" s="5">
        <v>79.532259787806936</v>
      </c>
      <c r="W61" s="97"/>
      <c r="X61" s="2" t="s">
        <v>129</v>
      </c>
    </row>
    <row r="62" spans="1:24" ht="51" x14ac:dyDescent="0.2">
      <c r="A62" s="3" t="s">
        <v>320</v>
      </c>
      <c r="B62" s="8" t="s">
        <v>62</v>
      </c>
      <c r="C62" s="7" t="s">
        <v>63</v>
      </c>
      <c r="D62" s="7" t="s">
        <v>321</v>
      </c>
      <c r="E62" s="7" t="s">
        <v>322</v>
      </c>
      <c r="F62" s="7" t="s">
        <v>323</v>
      </c>
      <c r="G62" s="7" t="s">
        <v>324</v>
      </c>
      <c r="H62" s="7" t="s">
        <v>325</v>
      </c>
      <c r="I62" s="60">
        <v>14276000</v>
      </c>
      <c r="J62" s="52"/>
      <c r="K62" s="2">
        <v>21.992756906995201</v>
      </c>
      <c r="L62" s="47"/>
      <c r="M62" s="6">
        <v>5</v>
      </c>
      <c r="N62" s="6">
        <v>10</v>
      </c>
      <c r="O62" s="6">
        <v>20</v>
      </c>
      <c r="P62" s="6">
        <v>15</v>
      </c>
      <c r="Q62" s="6">
        <v>0</v>
      </c>
      <c r="R62" s="6">
        <v>0</v>
      </c>
      <c r="S62" s="6">
        <v>7.5</v>
      </c>
      <c r="T62" s="6">
        <v>57.5</v>
      </c>
      <c r="U62" s="5">
        <v>79.492756906995197</v>
      </c>
      <c r="W62" s="97"/>
      <c r="X62" s="2" t="s">
        <v>129</v>
      </c>
    </row>
    <row r="63" spans="1:24" ht="51" x14ac:dyDescent="0.2">
      <c r="A63" s="3" t="s">
        <v>326</v>
      </c>
      <c r="B63" s="8" t="s">
        <v>62</v>
      </c>
      <c r="C63" s="7" t="s">
        <v>63</v>
      </c>
      <c r="D63" s="7" t="s">
        <v>321</v>
      </c>
      <c r="E63" s="7" t="s">
        <v>327</v>
      </c>
      <c r="F63" s="7" t="s">
        <v>322</v>
      </c>
      <c r="G63" s="7" t="s">
        <v>328</v>
      </c>
      <c r="H63" s="7" t="s">
        <v>325</v>
      </c>
      <c r="I63" s="60">
        <v>7607000</v>
      </c>
      <c r="J63" s="52"/>
      <c r="K63" s="2">
        <v>21.638109554337877</v>
      </c>
      <c r="L63" s="47"/>
      <c r="M63" s="6">
        <v>5</v>
      </c>
      <c r="N63" s="6">
        <v>10</v>
      </c>
      <c r="O63" s="6">
        <v>20</v>
      </c>
      <c r="P63" s="6">
        <v>15</v>
      </c>
      <c r="Q63" s="6">
        <v>0</v>
      </c>
      <c r="R63" s="6">
        <v>0</v>
      </c>
      <c r="S63" s="6">
        <v>7.5</v>
      </c>
      <c r="T63" s="6">
        <v>57.5</v>
      </c>
      <c r="U63" s="5">
        <v>79.138109554337873</v>
      </c>
      <c r="W63" s="97"/>
      <c r="X63" s="2" t="s">
        <v>129</v>
      </c>
    </row>
    <row r="64" spans="1:24" ht="51" x14ac:dyDescent="0.2">
      <c r="A64" s="3" t="s">
        <v>329</v>
      </c>
      <c r="B64" s="4" t="s">
        <v>62</v>
      </c>
      <c r="C64" s="7" t="s">
        <v>330</v>
      </c>
      <c r="D64" s="7" t="s">
        <v>71</v>
      </c>
      <c r="E64" s="7" t="s">
        <v>331</v>
      </c>
      <c r="F64" s="7" t="s">
        <v>180</v>
      </c>
      <c r="G64" s="7" t="s">
        <v>190</v>
      </c>
      <c r="H64" s="7" t="s">
        <v>75</v>
      </c>
      <c r="I64" s="60">
        <v>46400000</v>
      </c>
      <c r="J64" s="52"/>
      <c r="K64" s="2">
        <v>26.520124601117288</v>
      </c>
      <c r="L64" s="47"/>
      <c r="M64" s="6">
        <v>20</v>
      </c>
      <c r="N64" s="6">
        <v>10</v>
      </c>
      <c r="O64" s="6">
        <v>0</v>
      </c>
      <c r="P64" s="6">
        <v>0</v>
      </c>
      <c r="Q64" s="6">
        <v>15</v>
      </c>
      <c r="R64" s="6">
        <v>0</v>
      </c>
      <c r="S64" s="6">
        <v>7.5</v>
      </c>
      <c r="T64" s="6">
        <v>52.5</v>
      </c>
      <c r="U64" s="5">
        <v>79.020124601117288</v>
      </c>
      <c r="W64" s="97"/>
      <c r="X64" s="2" t="s">
        <v>191</v>
      </c>
    </row>
    <row r="65" spans="1:24" ht="63.75" x14ac:dyDescent="0.2">
      <c r="A65" s="3" t="s">
        <v>332</v>
      </c>
      <c r="B65" s="8" t="s">
        <v>62</v>
      </c>
      <c r="C65" s="7" t="s">
        <v>63</v>
      </c>
      <c r="D65" s="7" t="s">
        <v>95</v>
      </c>
      <c r="E65" s="7" t="s">
        <v>333</v>
      </c>
      <c r="F65" s="7" t="s">
        <v>334</v>
      </c>
      <c r="G65" s="7" t="s">
        <v>335</v>
      </c>
      <c r="H65" s="7" t="s">
        <v>325</v>
      </c>
      <c r="I65" s="60">
        <v>6457000</v>
      </c>
      <c r="J65" s="52"/>
      <c r="K65" s="2">
        <v>21.182497226337233</v>
      </c>
      <c r="L65" s="47"/>
      <c r="M65" s="6">
        <v>5</v>
      </c>
      <c r="N65" s="6">
        <v>10</v>
      </c>
      <c r="O65" s="6">
        <v>20</v>
      </c>
      <c r="P65" s="6">
        <v>15</v>
      </c>
      <c r="Q65" s="6">
        <v>0</v>
      </c>
      <c r="R65" s="6">
        <v>0</v>
      </c>
      <c r="S65" s="6">
        <v>7.5</v>
      </c>
      <c r="T65" s="6">
        <v>57.5</v>
      </c>
      <c r="U65" s="5">
        <v>78.682497226337233</v>
      </c>
      <c r="W65" s="97"/>
      <c r="X65" s="2" t="s">
        <v>129</v>
      </c>
    </row>
    <row r="66" spans="1:24" ht="25.5" x14ac:dyDescent="0.2">
      <c r="A66" s="3" t="s">
        <v>336</v>
      </c>
      <c r="B66" s="4" t="s">
        <v>62</v>
      </c>
      <c r="C66" s="9" t="s">
        <v>63</v>
      </c>
      <c r="D66" s="9" t="s">
        <v>337</v>
      </c>
      <c r="E66" s="9" t="s">
        <v>338</v>
      </c>
      <c r="F66" s="9" t="s">
        <v>63</v>
      </c>
      <c r="G66" s="9" t="s">
        <v>339</v>
      </c>
      <c r="H66" s="9" t="s">
        <v>134</v>
      </c>
      <c r="I66" s="59">
        <v>2325000</v>
      </c>
      <c r="J66" s="51"/>
      <c r="K66" s="2">
        <v>38.640239162459771</v>
      </c>
      <c r="L66" s="47"/>
      <c r="M66" s="6">
        <v>5</v>
      </c>
      <c r="N66" s="6">
        <v>0</v>
      </c>
      <c r="O66" s="6">
        <v>20</v>
      </c>
      <c r="P66" s="6">
        <v>15</v>
      </c>
      <c r="Q66" s="6">
        <v>0</v>
      </c>
      <c r="R66" s="6">
        <v>0</v>
      </c>
      <c r="S66" s="6">
        <v>0</v>
      </c>
      <c r="T66" s="6">
        <v>40</v>
      </c>
      <c r="U66" s="10">
        <v>78.640239162459778</v>
      </c>
      <c r="W66" s="97">
        <v>81</v>
      </c>
      <c r="X66" s="2"/>
    </row>
    <row r="67" spans="1:24" ht="25.5" x14ac:dyDescent="0.2">
      <c r="A67" s="3" t="s">
        <v>340</v>
      </c>
      <c r="B67" s="8" t="s">
        <v>5</v>
      </c>
      <c r="C67" s="7" t="s">
        <v>63</v>
      </c>
      <c r="D67" s="7" t="s">
        <v>261</v>
      </c>
      <c r="E67" s="7" t="s">
        <v>341</v>
      </c>
      <c r="F67" s="7" t="s">
        <v>342</v>
      </c>
      <c r="G67" s="7" t="s">
        <v>343</v>
      </c>
      <c r="H67" s="7" t="s">
        <v>75</v>
      </c>
      <c r="I67" s="60">
        <v>11654500</v>
      </c>
      <c r="J67" s="52"/>
      <c r="K67" s="2">
        <v>28.916694283986491</v>
      </c>
      <c r="L67" s="47"/>
      <c r="M67" s="6">
        <v>10</v>
      </c>
      <c r="N67" s="6">
        <v>3.33</v>
      </c>
      <c r="O67" s="6">
        <v>20</v>
      </c>
      <c r="P67" s="6">
        <v>15</v>
      </c>
      <c r="Q67" s="6">
        <v>0</v>
      </c>
      <c r="R67" s="6">
        <v>5</v>
      </c>
      <c r="S67" s="6">
        <v>0</v>
      </c>
      <c r="T67" s="6">
        <v>48.33</v>
      </c>
      <c r="U67" s="11">
        <v>77.246694283986486</v>
      </c>
      <c r="W67" s="97"/>
      <c r="X67" s="2" t="s">
        <v>129</v>
      </c>
    </row>
    <row r="68" spans="1:24" ht="51" x14ac:dyDescent="0.2">
      <c r="A68" s="3" t="s">
        <v>344</v>
      </c>
      <c r="B68" s="8" t="s">
        <v>62</v>
      </c>
      <c r="C68" s="7" t="s">
        <v>345</v>
      </c>
      <c r="D68" s="7" t="s">
        <v>280</v>
      </c>
      <c r="E68" s="7" t="s">
        <v>346</v>
      </c>
      <c r="F68" s="7" t="s">
        <v>347</v>
      </c>
      <c r="G68" s="7" t="s">
        <v>81</v>
      </c>
      <c r="H68" s="7" t="s">
        <v>75</v>
      </c>
      <c r="I68" s="60">
        <v>27513000</v>
      </c>
      <c r="J68" s="52"/>
      <c r="K68" s="2">
        <v>31.208150917751976</v>
      </c>
      <c r="L68" s="47"/>
      <c r="M68" s="6">
        <v>15</v>
      </c>
      <c r="N68" s="6">
        <v>10</v>
      </c>
      <c r="O68" s="6">
        <v>13.33</v>
      </c>
      <c r="P68" s="6">
        <v>7.5</v>
      </c>
      <c r="Q68" s="6">
        <v>0</v>
      </c>
      <c r="R68" s="6">
        <v>0</v>
      </c>
      <c r="S68" s="6">
        <v>0</v>
      </c>
      <c r="T68" s="6">
        <v>45.83</v>
      </c>
      <c r="U68" s="5">
        <v>77.038150917751977</v>
      </c>
      <c r="W68" s="99">
        <v>66</v>
      </c>
      <c r="X68" s="2" t="s">
        <v>1500</v>
      </c>
    </row>
    <row r="69" spans="1:24" ht="25.5" x14ac:dyDescent="0.2">
      <c r="A69" s="3" t="s">
        <v>348</v>
      </c>
      <c r="B69" s="8" t="s">
        <v>62</v>
      </c>
      <c r="C69" s="7" t="s">
        <v>63</v>
      </c>
      <c r="D69" s="7" t="s">
        <v>349</v>
      </c>
      <c r="E69" s="7" t="s">
        <v>350</v>
      </c>
      <c r="F69" s="7" t="s">
        <v>351</v>
      </c>
      <c r="G69" s="7" t="s">
        <v>352</v>
      </c>
      <c r="H69" s="7" t="s">
        <v>75</v>
      </c>
      <c r="I69" s="60">
        <v>85000000</v>
      </c>
      <c r="J69" s="52"/>
      <c r="K69" s="2">
        <v>23.463597626773044</v>
      </c>
      <c r="L69" s="47"/>
      <c r="M69" s="6">
        <v>10</v>
      </c>
      <c r="N69" s="6">
        <v>6.67</v>
      </c>
      <c r="O69" s="6">
        <v>13.33</v>
      </c>
      <c r="P69" s="6">
        <v>7.5</v>
      </c>
      <c r="Q69" s="6">
        <v>15</v>
      </c>
      <c r="R69" s="6">
        <v>0</v>
      </c>
      <c r="S69" s="6">
        <v>0</v>
      </c>
      <c r="T69" s="6">
        <v>52.5</v>
      </c>
      <c r="U69" s="5">
        <v>75.963597626773037</v>
      </c>
      <c r="W69" s="97"/>
      <c r="X69" s="2" t="s">
        <v>129</v>
      </c>
    </row>
    <row r="70" spans="1:24" ht="25.5" x14ac:dyDescent="0.2">
      <c r="A70" s="3" t="s">
        <v>353</v>
      </c>
      <c r="B70" s="8" t="s">
        <v>62</v>
      </c>
      <c r="C70" s="7" t="s">
        <v>63</v>
      </c>
      <c r="D70" s="7" t="s">
        <v>295</v>
      </c>
      <c r="E70" s="7" t="s">
        <v>296</v>
      </c>
      <c r="F70" s="7" t="s">
        <v>354</v>
      </c>
      <c r="G70" s="7" t="s">
        <v>355</v>
      </c>
      <c r="H70" s="7" t="s">
        <v>75</v>
      </c>
      <c r="I70" s="60">
        <v>22078000</v>
      </c>
      <c r="J70" s="52"/>
      <c r="K70" s="2">
        <v>17.296568152910076</v>
      </c>
      <c r="L70" s="47"/>
      <c r="M70" s="6">
        <v>5</v>
      </c>
      <c r="N70" s="6">
        <v>6.67</v>
      </c>
      <c r="O70" s="6">
        <v>13.33</v>
      </c>
      <c r="P70" s="6">
        <v>0</v>
      </c>
      <c r="Q70" s="6">
        <v>15</v>
      </c>
      <c r="R70" s="6">
        <v>0</v>
      </c>
      <c r="S70" s="6">
        <v>15</v>
      </c>
      <c r="T70" s="6">
        <v>55</v>
      </c>
      <c r="U70" s="5">
        <v>72.296568152910083</v>
      </c>
      <c r="W70" s="97"/>
      <c r="X70" s="2" t="s">
        <v>129</v>
      </c>
    </row>
    <row r="71" spans="1:24" ht="38.25" x14ac:dyDescent="0.2">
      <c r="A71" s="3" t="s">
        <v>356</v>
      </c>
      <c r="B71" s="8" t="s">
        <v>62</v>
      </c>
      <c r="C71" s="7" t="s">
        <v>357</v>
      </c>
      <c r="D71" s="7" t="s">
        <v>71</v>
      </c>
      <c r="E71" s="7" t="s">
        <v>189</v>
      </c>
      <c r="F71" s="7" t="s">
        <v>331</v>
      </c>
      <c r="G71" s="7" t="s">
        <v>190</v>
      </c>
      <c r="H71" s="7" t="s">
        <v>75</v>
      </c>
      <c r="I71" s="60">
        <v>46800000</v>
      </c>
      <c r="J71" s="52"/>
      <c r="K71" s="2">
        <v>24.631593913936303</v>
      </c>
      <c r="L71" s="47"/>
      <c r="M71" s="6">
        <v>20</v>
      </c>
      <c r="N71" s="6">
        <v>10</v>
      </c>
      <c r="O71" s="6">
        <v>0</v>
      </c>
      <c r="P71" s="6">
        <v>0</v>
      </c>
      <c r="Q71" s="6">
        <v>15</v>
      </c>
      <c r="R71" s="6">
        <v>5</v>
      </c>
      <c r="S71" s="6">
        <v>0</v>
      </c>
      <c r="T71" s="6">
        <v>45</v>
      </c>
      <c r="U71" s="5">
        <v>69.6315939139363</v>
      </c>
      <c r="W71" s="97"/>
      <c r="X71" s="2" t="s">
        <v>129</v>
      </c>
    </row>
    <row r="72" spans="1:24" ht="25.5" x14ac:dyDescent="0.2">
      <c r="A72" s="3" t="s">
        <v>358</v>
      </c>
      <c r="B72" s="8" t="s">
        <v>62</v>
      </c>
      <c r="C72" s="7" t="s">
        <v>63</v>
      </c>
      <c r="D72" s="7" t="s">
        <v>95</v>
      </c>
      <c r="E72" s="7" t="s">
        <v>359</v>
      </c>
      <c r="F72" s="7" t="s">
        <v>244</v>
      </c>
      <c r="G72" s="7" t="s">
        <v>170</v>
      </c>
      <c r="H72" s="7" t="s">
        <v>75</v>
      </c>
      <c r="I72" s="60">
        <v>42830000</v>
      </c>
      <c r="J72" s="52"/>
      <c r="K72" s="2">
        <v>23.455489159092419</v>
      </c>
      <c r="L72" s="47"/>
      <c r="M72" s="6">
        <v>10</v>
      </c>
      <c r="N72" s="6">
        <v>6.67</v>
      </c>
      <c r="O72" s="6">
        <v>13.33</v>
      </c>
      <c r="P72" s="6">
        <v>15</v>
      </c>
      <c r="Q72" s="6">
        <v>0</v>
      </c>
      <c r="R72" s="6">
        <v>0</v>
      </c>
      <c r="S72" s="6">
        <v>0</v>
      </c>
      <c r="T72" s="6">
        <v>45</v>
      </c>
      <c r="U72" s="5">
        <v>68.455489159092423</v>
      </c>
      <c r="W72" s="97"/>
      <c r="X72" s="2" t="s">
        <v>129</v>
      </c>
    </row>
    <row r="73" spans="1:24" ht="25.5" x14ac:dyDescent="0.2">
      <c r="A73" s="3" t="s">
        <v>360</v>
      </c>
      <c r="B73" s="8" t="s">
        <v>5</v>
      </c>
      <c r="C73" s="7" t="s">
        <v>63</v>
      </c>
      <c r="D73" s="7" t="s">
        <v>179</v>
      </c>
      <c r="E73" s="7" t="s">
        <v>103</v>
      </c>
      <c r="F73" s="7" t="s">
        <v>180</v>
      </c>
      <c r="G73" s="7" t="s">
        <v>361</v>
      </c>
      <c r="H73" s="7" t="s">
        <v>75</v>
      </c>
      <c r="I73" s="60">
        <v>25397000</v>
      </c>
      <c r="J73" s="52"/>
      <c r="K73" s="2">
        <v>14.945897775102674</v>
      </c>
      <c r="L73" s="47"/>
      <c r="M73" s="6">
        <v>0</v>
      </c>
      <c r="N73" s="6">
        <v>10</v>
      </c>
      <c r="O73" s="6">
        <v>13.33</v>
      </c>
      <c r="P73" s="6">
        <v>15</v>
      </c>
      <c r="Q73" s="6">
        <v>15</v>
      </c>
      <c r="R73" s="6">
        <v>0</v>
      </c>
      <c r="S73" s="6">
        <v>0</v>
      </c>
      <c r="T73" s="6">
        <v>53.33</v>
      </c>
      <c r="U73" s="5">
        <v>68.275897775102678</v>
      </c>
      <c r="W73" s="97"/>
      <c r="X73" s="2" t="s">
        <v>129</v>
      </c>
    </row>
    <row r="74" spans="1:24" ht="25.5" x14ac:dyDescent="0.2">
      <c r="A74" s="3" t="s">
        <v>362</v>
      </c>
      <c r="B74" s="8" t="s">
        <v>5</v>
      </c>
      <c r="C74" s="7" t="s">
        <v>63</v>
      </c>
      <c r="D74" s="7" t="s">
        <v>363</v>
      </c>
      <c r="E74" s="7" t="s">
        <v>364</v>
      </c>
      <c r="F74" s="7" t="s">
        <v>365</v>
      </c>
      <c r="G74" s="7" t="s">
        <v>366</v>
      </c>
      <c r="H74" s="7" t="s">
        <v>231</v>
      </c>
      <c r="I74" s="60">
        <v>4135000</v>
      </c>
      <c r="J74" s="52"/>
      <c r="K74" s="2">
        <v>21.275685801201693</v>
      </c>
      <c r="L74" s="47"/>
      <c r="M74" s="6">
        <v>5</v>
      </c>
      <c r="N74" s="6">
        <v>6.67</v>
      </c>
      <c r="O74" s="6">
        <v>20</v>
      </c>
      <c r="P74" s="6">
        <v>15</v>
      </c>
      <c r="Q74" s="6">
        <v>0</v>
      </c>
      <c r="R74" s="6">
        <v>0</v>
      </c>
      <c r="S74" s="6">
        <v>0</v>
      </c>
      <c r="T74" s="6">
        <v>46.67</v>
      </c>
      <c r="U74" s="5">
        <v>67.945685801201691</v>
      </c>
      <c r="W74" s="97"/>
      <c r="X74" s="2" t="s">
        <v>129</v>
      </c>
    </row>
    <row r="75" spans="1:24" ht="38.25" x14ac:dyDescent="0.2">
      <c r="A75" s="3" t="s">
        <v>367</v>
      </c>
      <c r="B75" s="8" t="s">
        <v>62</v>
      </c>
      <c r="C75" s="7" t="s">
        <v>63</v>
      </c>
      <c r="D75" s="7" t="s">
        <v>220</v>
      </c>
      <c r="E75" s="7" t="s">
        <v>221</v>
      </c>
      <c r="F75" s="7" t="s">
        <v>368</v>
      </c>
      <c r="G75" s="7" t="s">
        <v>369</v>
      </c>
      <c r="H75" s="7" t="s">
        <v>75</v>
      </c>
      <c r="I75" s="60">
        <v>16764000</v>
      </c>
      <c r="J75" s="52"/>
      <c r="K75" s="2">
        <v>17.15086457457403</v>
      </c>
      <c r="L75" s="47"/>
      <c r="M75" s="6">
        <v>5</v>
      </c>
      <c r="N75" s="6">
        <v>10</v>
      </c>
      <c r="O75" s="6">
        <v>20</v>
      </c>
      <c r="P75" s="6">
        <v>7.5</v>
      </c>
      <c r="Q75" s="6">
        <v>0</v>
      </c>
      <c r="R75" s="6">
        <v>0</v>
      </c>
      <c r="S75" s="6">
        <v>7.5</v>
      </c>
      <c r="T75" s="6">
        <v>50</v>
      </c>
      <c r="U75" s="5">
        <v>67.15086457457403</v>
      </c>
      <c r="W75" s="97"/>
      <c r="X75" s="2" t="s">
        <v>129</v>
      </c>
    </row>
    <row r="76" spans="1:24" ht="51" x14ac:dyDescent="0.2">
      <c r="A76" s="3" t="s">
        <v>370</v>
      </c>
      <c r="B76" s="8" t="s">
        <v>62</v>
      </c>
      <c r="C76" s="7" t="s">
        <v>63</v>
      </c>
      <c r="D76" s="7" t="s">
        <v>280</v>
      </c>
      <c r="E76" s="7" t="s">
        <v>103</v>
      </c>
      <c r="F76" s="7" t="s">
        <v>371</v>
      </c>
      <c r="G76" s="7" t="s">
        <v>372</v>
      </c>
      <c r="H76" s="7" t="s">
        <v>75</v>
      </c>
      <c r="I76" s="60">
        <v>4435000</v>
      </c>
      <c r="J76" s="52"/>
      <c r="K76" s="2">
        <v>24.535357211758992</v>
      </c>
      <c r="L76" s="47"/>
      <c r="M76" s="6">
        <v>15</v>
      </c>
      <c r="N76" s="6">
        <v>6.67</v>
      </c>
      <c r="O76" s="6">
        <v>20</v>
      </c>
      <c r="P76" s="6">
        <v>0</v>
      </c>
      <c r="Q76" s="6">
        <v>0</v>
      </c>
      <c r="R76" s="6">
        <v>0</v>
      </c>
      <c r="S76" s="6">
        <v>0</v>
      </c>
      <c r="T76" s="6">
        <v>41.67</v>
      </c>
      <c r="U76" s="5">
        <v>66.205357211758994</v>
      </c>
      <c r="W76" s="97"/>
      <c r="X76" s="2" t="s">
        <v>129</v>
      </c>
    </row>
    <row r="77" spans="1:24" ht="25.5" x14ac:dyDescent="0.2">
      <c r="A77" s="3" t="s">
        <v>373</v>
      </c>
      <c r="B77" s="8" t="s">
        <v>62</v>
      </c>
      <c r="C77" s="7" t="s">
        <v>63</v>
      </c>
      <c r="D77" s="7" t="s">
        <v>374</v>
      </c>
      <c r="E77" s="7" t="s">
        <v>375</v>
      </c>
      <c r="F77" s="7" t="s">
        <v>376</v>
      </c>
      <c r="G77" s="7" t="s">
        <v>352</v>
      </c>
      <c r="H77" s="7" t="s">
        <v>75</v>
      </c>
      <c r="I77" s="60">
        <v>11081000</v>
      </c>
      <c r="J77" s="52"/>
      <c r="K77" s="2">
        <v>11.90213786984901</v>
      </c>
      <c r="L77" s="47"/>
      <c r="M77" s="6">
        <v>0</v>
      </c>
      <c r="N77" s="6">
        <v>3.33</v>
      </c>
      <c r="O77" s="6">
        <v>13.33</v>
      </c>
      <c r="P77" s="6">
        <v>7.5</v>
      </c>
      <c r="Q77" s="6">
        <v>15</v>
      </c>
      <c r="R77" s="6">
        <v>0</v>
      </c>
      <c r="S77" s="6">
        <v>15</v>
      </c>
      <c r="T77" s="6">
        <v>54.16</v>
      </c>
      <c r="U77" s="5">
        <v>66.06213786984901</v>
      </c>
      <c r="W77" s="97"/>
      <c r="X77" s="2" t="s">
        <v>129</v>
      </c>
    </row>
    <row r="78" spans="1:24" ht="25.5" x14ac:dyDescent="0.2">
      <c r="A78" s="3" t="s">
        <v>377</v>
      </c>
      <c r="B78" s="8" t="s">
        <v>62</v>
      </c>
      <c r="C78" s="7" t="s">
        <v>378</v>
      </c>
      <c r="D78" s="7" t="s">
        <v>95</v>
      </c>
      <c r="E78" s="7" t="s">
        <v>379</v>
      </c>
      <c r="F78" s="7" t="s">
        <v>380</v>
      </c>
      <c r="G78" s="7" t="s">
        <v>81</v>
      </c>
      <c r="H78" s="7" t="s">
        <v>75</v>
      </c>
      <c r="I78" s="60">
        <v>28358000</v>
      </c>
      <c r="J78" s="52"/>
      <c r="K78" s="2">
        <v>22.544078004934434</v>
      </c>
      <c r="L78" s="47"/>
      <c r="M78" s="6">
        <v>5</v>
      </c>
      <c r="N78" s="6">
        <v>10</v>
      </c>
      <c r="O78" s="6">
        <v>13.33</v>
      </c>
      <c r="P78" s="6">
        <v>0</v>
      </c>
      <c r="Q78" s="6">
        <v>15</v>
      </c>
      <c r="R78" s="6">
        <v>0</v>
      </c>
      <c r="S78" s="6">
        <v>0</v>
      </c>
      <c r="T78" s="6">
        <v>43.33</v>
      </c>
      <c r="U78" s="5">
        <v>65.874078004934432</v>
      </c>
      <c r="W78" s="97"/>
      <c r="X78" s="2" t="s">
        <v>129</v>
      </c>
    </row>
    <row r="79" spans="1:24" ht="25.5" x14ac:dyDescent="0.2">
      <c r="A79" s="3" t="s">
        <v>381</v>
      </c>
      <c r="B79" s="8" t="s">
        <v>62</v>
      </c>
      <c r="C79" s="7" t="s">
        <v>382</v>
      </c>
      <c r="D79" s="7" t="s">
        <v>95</v>
      </c>
      <c r="E79" s="7" t="s">
        <v>383</v>
      </c>
      <c r="F79" s="7" t="s">
        <v>384</v>
      </c>
      <c r="G79" s="7" t="s">
        <v>81</v>
      </c>
      <c r="H79" s="7" t="s">
        <v>75</v>
      </c>
      <c r="I79" s="60">
        <v>30585000</v>
      </c>
      <c r="J79" s="52"/>
      <c r="K79" s="2">
        <v>20.700940395012847</v>
      </c>
      <c r="L79" s="47"/>
      <c r="M79" s="6">
        <v>5</v>
      </c>
      <c r="N79" s="6">
        <v>10</v>
      </c>
      <c r="O79" s="6">
        <v>13.33</v>
      </c>
      <c r="P79" s="6">
        <v>0</v>
      </c>
      <c r="Q79" s="6">
        <v>15</v>
      </c>
      <c r="R79" s="6">
        <v>0</v>
      </c>
      <c r="S79" s="6">
        <v>0</v>
      </c>
      <c r="T79" s="6">
        <v>43.33</v>
      </c>
      <c r="U79" s="5">
        <v>64.030940395012848</v>
      </c>
      <c r="W79" s="97"/>
      <c r="X79" s="2" t="s">
        <v>129</v>
      </c>
    </row>
    <row r="80" spans="1:24" ht="25.5" x14ac:dyDescent="0.2">
      <c r="A80" s="3" t="s">
        <v>385</v>
      </c>
      <c r="B80" s="8" t="s">
        <v>62</v>
      </c>
      <c r="C80" s="7" t="s">
        <v>345</v>
      </c>
      <c r="D80" s="7" t="s">
        <v>280</v>
      </c>
      <c r="E80" s="7" t="s">
        <v>176</v>
      </c>
      <c r="F80" s="7" t="s">
        <v>346</v>
      </c>
      <c r="G80" s="7" t="s">
        <v>81</v>
      </c>
      <c r="H80" s="7" t="s">
        <v>75</v>
      </c>
      <c r="I80" s="60">
        <v>20541000</v>
      </c>
      <c r="J80" s="52"/>
      <c r="K80" s="2">
        <v>25.634554803450449</v>
      </c>
      <c r="L80" s="47"/>
      <c r="M80" s="6">
        <v>10</v>
      </c>
      <c r="N80" s="6">
        <v>6.67</v>
      </c>
      <c r="O80" s="6">
        <v>13.33</v>
      </c>
      <c r="P80" s="6">
        <v>7.5</v>
      </c>
      <c r="Q80" s="6">
        <v>0</v>
      </c>
      <c r="R80" s="6">
        <v>0</v>
      </c>
      <c r="S80" s="6">
        <v>0</v>
      </c>
      <c r="T80" s="6">
        <v>37.5</v>
      </c>
      <c r="U80" s="5">
        <v>63.134554803450449</v>
      </c>
      <c r="W80" s="97"/>
      <c r="X80" s="2" t="s">
        <v>129</v>
      </c>
    </row>
    <row r="81" spans="1:24" ht="25.5" x14ac:dyDescent="0.2">
      <c r="A81" s="3" t="s">
        <v>386</v>
      </c>
      <c r="B81" s="8" t="s">
        <v>62</v>
      </c>
      <c r="C81" s="7" t="s">
        <v>63</v>
      </c>
      <c r="D81" s="7" t="s">
        <v>387</v>
      </c>
      <c r="E81" s="7" t="s">
        <v>180</v>
      </c>
      <c r="F81" s="7" t="s">
        <v>388</v>
      </c>
      <c r="G81" s="7" t="s">
        <v>389</v>
      </c>
      <c r="H81" s="7" t="s">
        <v>75</v>
      </c>
      <c r="I81" s="60">
        <v>23229000</v>
      </c>
      <c r="J81" s="52"/>
      <c r="K81" s="2">
        <v>22.23350774460236</v>
      </c>
      <c r="L81" s="47"/>
      <c r="M81" s="6">
        <v>10</v>
      </c>
      <c r="N81" s="6">
        <v>10</v>
      </c>
      <c r="O81" s="6">
        <v>13.33</v>
      </c>
      <c r="P81" s="6">
        <v>0</v>
      </c>
      <c r="Q81" s="6">
        <v>0</v>
      </c>
      <c r="R81" s="6">
        <v>5</v>
      </c>
      <c r="S81" s="6">
        <v>7.5</v>
      </c>
      <c r="T81" s="6">
        <v>40.83</v>
      </c>
      <c r="U81" s="5">
        <v>63.063507744602362</v>
      </c>
      <c r="W81" s="97"/>
      <c r="X81" s="2" t="s">
        <v>129</v>
      </c>
    </row>
    <row r="82" spans="1:24" ht="38.25" x14ac:dyDescent="0.2">
      <c r="A82" s="3" t="s">
        <v>390</v>
      </c>
      <c r="B82" s="8" t="s">
        <v>62</v>
      </c>
      <c r="C82" s="7" t="s">
        <v>391</v>
      </c>
      <c r="D82" s="7" t="s">
        <v>392</v>
      </c>
      <c r="E82" s="7" t="s">
        <v>393</v>
      </c>
      <c r="F82" s="7" t="s">
        <v>394</v>
      </c>
      <c r="G82" s="7" t="s">
        <v>395</v>
      </c>
      <c r="H82" s="7" t="s">
        <v>75</v>
      </c>
      <c r="I82" s="60">
        <v>18906000</v>
      </c>
      <c r="J82" s="52"/>
      <c r="K82" s="2">
        <v>16.214832019018989</v>
      </c>
      <c r="L82" s="47"/>
      <c r="M82" s="6">
        <v>0</v>
      </c>
      <c r="N82" s="6">
        <v>10</v>
      </c>
      <c r="O82" s="6">
        <v>6.67</v>
      </c>
      <c r="P82" s="6">
        <v>7.5</v>
      </c>
      <c r="Q82" s="6">
        <v>15</v>
      </c>
      <c r="R82" s="6">
        <v>0</v>
      </c>
      <c r="S82" s="6">
        <v>7.5</v>
      </c>
      <c r="T82" s="6">
        <v>46.67</v>
      </c>
      <c r="U82" s="5">
        <v>62.884832019018987</v>
      </c>
      <c r="W82" s="97"/>
      <c r="X82" s="2" t="s">
        <v>129</v>
      </c>
    </row>
    <row r="83" spans="1:24" ht="38.25" x14ac:dyDescent="0.2">
      <c r="A83" s="3" t="s">
        <v>396</v>
      </c>
      <c r="B83" s="8" t="s">
        <v>62</v>
      </c>
      <c r="C83" s="7" t="s">
        <v>397</v>
      </c>
      <c r="D83" s="7" t="s">
        <v>398</v>
      </c>
      <c r="E83" s="7" t="s">
        <v>399</v>
      </c>
      <c r="F83" s="7" t="s">
        <v>400</v>
      </c>
      <c r="G83" s="7" t="s">
        <v>401</v>
      </c>
      <c r="H83" s="7" t="s">
        <v>227</v>
      </c>
      <c r="I83" s="60">
        <v>97327000</v>
      </c>
      <c r="J83" s="52"/>
      <c r="K83" s="2">
        <v>26.420200234274631</v>
      </c>
      <c r="L83" s="47"/>
      <c r="M83" s="6">
        <v>5</v>
      </c>
      <c r="N83" s="6">
        <v>10</v>
      </c>
      <c r="O83" s="6">
        <v>13.33</v>
      </c>
      <c r="P83" s="6">
        <v>7.5</v>
      </c>
      <c r="Q83" s="6">
        <v>0</v>
      </c>
      <c r="R83" s="6">
        <v>5</v>
      </c>
      <c r="S83" s="6">
        <v>0</v>
      </c>
      <c r="T83" s="6">
        <v>35.83</v>
      </c>
      <c r="U83" s="5">
        <v>62.250200234274629</v>
      </c>
      <c r="W83" s="97"/>
      <c r="X83" s="2" t="s">
        <v>129</v>
      </c>
    </row>
    <row r="84" spans="1:24" ht="38.25" x14ac:dyDescent="0.2">
      <c r="A84" s="3" t="s">
        <v>402</v>
      </c>
      <c r="B84" s="8" t="s">
        <v>62</v>
      </c>
      <c r="C84" s="7" t="s">
        <v>397</v>
      </c>
      <c r="D84" s="7" t="s">
        <v>398</v>
      </c>
      <c r="E84" s="7" t="s">
        <v>400</v>
      </c>
      <c r="F84" s="7" t="s">
        <v>403</v>
      </c>
      <c r="G84" s="7" t="s">
        <v>401</v>
      </c>
      <c r="H84" s="7" t="s">
        <v>227</v>
      </c>
      <c r="I84" s="60">
        <v>108093000</v>
      </c>
      <c r="J84" s="52"/>
      <c r="K84" s="2">
        <v>26.420200234274631</v>
      </c>
      <c r="L84" s="47"/>
      <c r="M84" s="6">
        <v>5</v>
      </c>
      <c r="N84" s="6">
        <v>10</v>
      </c>
      <c r="O84" s="6">
        <v>13.33</v>
      </c>
      <c r="P84" s="6">
        <v>7.5</v>
      </c>
      <c r="Q84" s="6">
        <v>0</v>
      </c>
      <c r="R84" s="6">
        <v>5</v>
      </c>
      <c r="S84" s="6">
        <v>0</v>
      </c>
      <c r="T84" s="6">
        <v>35.83</v>
      </c>
      <c r="U84" s="5">
        <v>62.250200234274629</v>
      </c>
      <c r="W84" s="97"/>
      <c r="X84" s="2" t="s">
        <v>129</v>
      </c>
    </row>
    <row r="85" spans="1:24" ht="38.25" x14ac:dyDescent="0.2">
      <c r="A85" s="3" t="s">
        <v>404</v>
      </c>
      <c r="B85" s="8" t="s">
        <v>62</v>
      </c>
      <c r="C85" s="7" t="s">
        <v>63</v>
      </c>
      <c r="D85" s="7" t="s">
        <v>405</v>
      </c>
      <c r="E85" s="7" t="s">
        <v>180</v>
      </c>
      <c r="F85" s="7" t="s">
        <v>406</v>
      </c>
      <c r="G85" s="7" t="s">
        <v>407</v>
      </c>
      <c r="H85" s="7" t="s">
        <v>75</v>
      </c>
      <c r="I85" s="60">
        <v>76549000</v>
      </c>
      <c r="J85" s="52"/>
      <c r="K85" s="2">
        <v>17.848331402826844</v>
      </c>
      <c r="L85" s="47"/>
      <c r="M85" s="6">
        <v>5</v>
      </c>
      <c r="N85" s="6">
        <v>3.33</v>
      </c>
      <c r="O85" s="6">
        <v>13.33</v>
      </c>
      <c r="P85" s="6">
        <v>15</v>
      </c>
      <c r="Q85" s="6">
        <v>0</v>
      </c>
      <c r="R85" s="6">
        <v>5</v>
      </c>
      <c r="S85" s="6">
        <v>7.5</v>
      </c>
      <c r="T85" s="6">
        <v>44.16</v>
      </c>
      <c r="U85" s="5">
        <v>62.00833140282684</v>
      </c>
      <c r="W85" s="97"/>
      <c r="X85" s="2" t="s">
        <v>129</v>
      </c>
    </row>
    <row r="86" spans="1:24" ht="25.5" x14ac:dyDescent="0.2">
      <c r="A86" s="3" t="s">
        <v>408</v>
      </c>
      <c r="B86" s="8" t="s">
        <v>5</v>
      </c>
      <c r="C86" s="7" t="s">
        <v>63</v>
      </c>
      <c r="D86" s="7" t="s">
        <v>409</v>
      </c>
      <c r="E86" s="7" t="s">
        <v>137</v>
      </c>
      <c r="F86" s="7" t="s">
        <v>410</v>
      </c>
      <c r="G86" s="7" t="s">
        <v>411</v>
      </c>
      <c r="H86" s="7" t="s">
        <v>75</v>
      </c>
      <c r="I86" s="60">
        <v>91459000</v>
      </c>
      <c r="J86" s="52"/>
      <c r="K86" s="2">
        <v>19.21188418383705</v>
      </c>
      <c r="L86" s="47"/>
      <c r="M86" s="6">
        <v>5</v>
      </c>
      <c r="N86" s="6">
        <v>0</v>
      </c>
      <c r="O86" s="6">
        <v>20</v>
      </c>
      <c r="P86" s="6">
        <v>15</v>
      </c>
      <c r="Q86" s="6">
        <v>0</v>
      </c>
      <c r="R86" s="6">
        <v>0</v>
      </c>
      <c r="S86" s="6">
        <v>0</v>
      </c>
      <c r="T86" s="6">
        <v>40</v>
      </c>
      <c r="U86" s="5">
        <v>59.21188418383705</v>
      </c>
      <c r="W86" s="97"/>
      <c r="X86" s="2" t="s">
        <v>129</v>
      </c>
    </row>
    <row r="87" spans="1:24" ht="63.75" x14ac:dyDescent="0.2">
      <c r="A87" s="3" t="s">
        <v>412</v>
      </c>
      <c r="B87" s="8" t="s">
        <v>62</v>
      </c>
      <c r="C87" s="7" t="s">
        <v>413</v>
      </c>
      <c r="D87" s="7" t="s">
        <v>414</v>
      </c>
      <c r="E87" s="7" t="s">
        <v>180</v>
      </c>
      <c r="F87" s="7" t="s">
        <v>415</v>
      </c>
      <c r="G87" s="7" t="s">
        <v>416</v>
      </c>
      <c r="H87" s="7" t="s">
        <v>227</v>
      </c>
      <c r="I87" s="60">
        <v>25510000</v>
      </c>
      <c r="J87" s="52"/>
      <c r="K87" s="2">
        <v>20.073120229595741</v>
      </c>
      <c r="L87" s="47"/>
      <c r="M87" s="6">
        <v>5</v>
      </c>
      <c r="N87" s="6">
        <v>10</v>
      </c>
      <c r="O87" s="6">
        <v>0</v>
      </c>
      <c r="P87" s="6">
        <v>7.5</v>
      </c>
      <c r="Q87" s="6">
        <v>15</v>
      </c>
      <c r="R87" s="6">
        <v>0</v>
      </c>
      <c r="S87" s="6">
        <v>0</v>
      </c>
      <c r="T87" s="6">
        <v>37.5</v>
      </c>
      <c r="U87" s="5">
        <v>57.573120229595744</v>
      </c>
      <c r="W87" s="97"/>
      <c r="X87" s="2" t="s">
        <v>129</v>
      </c>
    </row>
    <row r="88" spans="1:24" ht="38.25" x14ac:dyDescent="0.2">
      <c r="A88" s="7" t="s">
        <v>417</v>
      </c>
      <c r="B88" s="8" t="s">
        <v>62</v>
      </c>
      <c r="C88" s="7" t="s">
        <v>63</v>
      </c>
      <c r="D88" s="7" t="s">
        <v>418</v>
      </c>
      <c r="E88" s="7" t="s">
        <v>419</v>
      </c>
      <c r="F88" s="7" t="s">
        <v>180</v>
      </c>
      <c r="G88" s="7" t="s">
        <v>420</v>
      </c>
      <c r="H88" s="7" t="s">
        <v>421</v>
      </c>
      <c r="I88" s="61">
        <v>47904000</v>
      </c>
      <c r="J88" s="45"/>
      <c r="K88" s="2">
        <v>21.594918452064729</v>
      </c>
      <c r="L88" s="47"/>
      <c r="M88" s="6">
        <v>5</v>
      </c>
      <c r="N88" s="6">
        <v>10</v>
      </c>
      <c r="O88" s="6">
        <v>13.33</v>
      </c>
      <c r="P88" s="6">
        <v>7.5</v>
      </c>
      <c r="Q88" s="6">
        <v>0</v>
      </c>
      <c r="R88" s="6">
        <v>0</v>
      </c>
      <c r="S88" s="6">
        <v>0</v>
      </c>
      <c r="T88" s="6">
        <v>35.83</v>
      </c>
      <c r="U88" s="5">
        <v>57.42491845206473</v>
      </c>
      <c r="W88" s="97"/>
      <c r="X88" s="2" t="s">
        <v>129</v>
      </c>
    </row>
    <row r="89" spans="1:24" ht="25.5" x14ac:dyDescent="0.2">
      <c r="A89" s="3" t="s">
        <v>422</v>
      </c>
      <c r="B89" s="8" t="s">
        <v>62</v>
      </c>
      <c r="C89" s="7" t="s">
        <v>63</v>
      </c>
      <c r="D89" s="7" t="s">
        <v>220</v>
      </c>
      <c r="E89" s="7" t="s">
        <v>221</v>
      </c>
      <c r="F89" s="7" t="s">
        <v>423</v>
      </c>
      <c r="G89" s="7" t="s">
        <v>185</v>
      </c>
      <c r="H89" s="7" t="s">
        <v>75</v>
      </c>
      <c r="I89" s="60">
        <v>72017000</v>
      </c>
      <c r="J89" s="52"/>
      <c r="K89" s="2">
        <v>16.206490017333973</v>
      </c>
      <c r="L89" s="47"/>
      <c r="M89" s="6">
        <v>5</v>
      </c>
      <c r="N89" s="6">
        <v>6.67</v>
      </c>
      <c r="O89" s="6">
        <v>6.67</v>
      </c>
      <c r="P89" s="6">
        <v>7.5</v>
      </c>
      <c r="Q89" s="6">
        <v>15</v>
      </c>
      <c r="R89" s="6">
        <v>0</v>
      </c>
      <c r="S89" s="6">
        <v>0</v>
      </c>
      <c r="T89" s="6">
        <v>40.840000000000003</v>
      </c>
      <c r="U89" s="5">
        <v>57.04649001733398</v>
      </c>
      <c r="W89" s="97"/>
      <c r="X89" s="2" t="s">
        <v>129</v>
      </c>
    </row>
    <row r="90" spans="1:24" ht="38.25" x14ac:dyDescent="0.2">
      <c r="A90" s="3" t="s">
        <v>424</v>
      </c>
      <c r="B90" s="8" t="s">
        <v>62</v>
      </c>
      <c r="C90" s="7" t="s">
        <v>63</v>
      </c>
      <c r="D90" s="7" t="s">
        <v>425</v>
      </c>
      <c r="E90" s="7" t="s">
        <v>426</v>
      </c>
      <c r="F90" s="7" t="s">
        <v>427</v>
      </c>
      <c r="G90" s="7" t="s">
        <v>428</v>
      </c>
      <c r="H90" s="7" t="s">
        <v>75</v>
      </c>
      <c r="I90" s="60">
        <v>69981000</v>
      </c>
      <c r="J90" s="52"/>
      <c r="K90" s="2">
        <v>19.713482998583956</v>
      </c>
      <c r="L90" s="47"/>
      <c r="M90" s="6">
        <v>5</v>
      </c>
      <c r="N90" s="6">
        <v>3.33</v>
      </c>
      <c r="O90" s="6">
        <v>13.33</v>
      </c>
      <c r="P90" s="6">
        <v>0</v>
      </c>
      <c r="Q90" s="6">
        <v>15</v>
      </c>
      <c r="R90" s="6">
        <v>5</v>
      </c>
      <c r="S90" s="6">
        <v>0</v>
      </c>
      <c r="T90" s="6">
        <v>36.659999999999997</v>
      </c>
      <c r="U90" s="5">
        <v>56.373482998583953</v>
      </c>
      <c r="W90" s="97"/>
      <c r="X90" s="2" t="s">
        <v>129</v>
      </c>
    </row>
    <row r="91" spans="1:24" ht="25.5" x14ac:dyDescent="0.2">
      <c r="A91" s="3" t="s">
        <v>429</v>
      </c>
      <c r="B91" s="8" t="s">
        <v>62</v>
      </c>
      <c r="C91" s="7" t="s">
        <v>63</v>
      </c>
      <c r="D91" s="7" t="s">
        <v>220</v>
      </c>
      <c r="E91" s="7" t="s">
        <v>430</v>
      </c>
      <c r="F91" s="7" t="s">
        <v>176</v>
      </c>
      <c r="G91" s="7" t="s">
        <v>431</v>
      </c>
      <c r="H91" s="7" t="s">
        <v>75</v>
      </c>
      <c r="I91" s="60">
        <v>57332000</v>
      </c>
      <c r="J91" s="52"/>
      <c r="K91" s="2">
        <v>21.908003210312199</v>
      </c>
      <c r="L91" s="47"/>
      <c r="M91" s="6">
        <v>10</v>
      </c>
      <c r="N91" s="6">
        <v>10</v>
      </c>
      <c r="O91" s="6">
        <v>13.33</v>
      </c>
      <c r="P91" s="6">
        <v>0</v>
      </c>
      <c r="Q91" s="6">
        <v>0</v>
      </c>
      <c r="R91" s="6">
        <v>5</v>
      </c>
      <c r="S91" s="6">
        <v>0</v>
      </c>
      <c r="T91" s="6">
        <v>33.33</v>
      </c>
      <c r="U91" s="5">
        <v>55.238003210312201</v>
      </c>
      <c r="W91" s="97"/>
      <c r="X91" s="2" t="s">
        <v>129</v>
      </c>
    </row>
    <row r="92" spans="1:24" ht="51" x14ac:dyDescent="0.2">
      <c r="A92" s="7" t="s">
        <v>432</v>
      </c>
      <c r="B92" s="8" t="s">
        <v>5</v>
      </c>
      <c r="C92" s="7" t="s">
        <v>63</v>
      </c>
      <c r="D92" s="7" t="s">
        <v>149</v>
      </c>
      <c r="E92" s="7" t="s">
        <v>433</v>
      </c>
      <c r="F92" s="7" t="s">
        <v>434</v>
      </c>
      <c r="G92" s="7" t="s">
        <v>435</v>
      </c>
      <c r="H92" s="7" t="s">
        <v>436</v>
      </c>
      <c r="I92" s="61">
        <v>133958000</v>
      </c>
      <c r="J92" s="45"/>
      <c r="K92" s="2">
        <v>13.008270830440619</v>
      </c>
      <c r="L92" s="47"/>
      <c r="M92" s="6">
        <v>0</v>
      </c>
      <c r="N92" s="6">
        <v>6.67</v>
      </c>
      <c r="O92" s="6">
        <v>20</v>
      </c>
      <c r="P92" s="6">
        <v>15</v>
      </c>
      <c r="Q92" s="6">
        <v>0</v>
      </c>
      <c r="R92" s="6">
        <v>5</v>
      </c>
      <c r="S92" s="6">
        <v>0</v>
      </c>
      <c r="T92" s="6">
        <v>41.67</v>
      </c>
      <c r="U92" s="5">
        <v>54.678270830440624</v>
      </c>
      <c r="W92" s="97"/>
      <c r="X92" s="2" t="s">
        <v>129</v>
      </c>
    </row>
    <row r="93" spans="1:24" ht="25.5" x14ac:dyDescent="0.2">
      <c r="A93" s="3" t="s">
        <v>437</v>
      </c>
      <c r="B93" s="8" t="s">
        <v>62</v>
      </c>
      <c r="C93" s="7" t="s">
        <v>63</v>
      </c>
      <c r="D93" s="7" t="s">
        <v>95</v>
      </c>
      <c r="E93" s="7" t="s">
        <v>438</v>
      </c>
      <c r="F93" s="7" t="s">
        <v>439</v>
      </c>
      <c r="G93" s="7" t="s">
        <v>440</v>
      </c>
      <c r="H93" s="7" t="s">
        <v>231</v>
      </c>
      <c r="I93" s="60">
        <v>16593000</v>
      </c>
      <c r="J93" s="52"/>
      <c r="K93" s="2">
        <v>19.636265829224012</v>
      </c>
      <c r="L93" s="47"/>
      <c r="M93" s="6">
        <v>5</v>
      </c>
      <c r="N93" s="6">
        <v>10</v>
      </c>
      <c r="O93" s="6">
        <v>20</v>
      </c>
      <c r="P93" s="6">
        <v>0</v>
      </c>
      <c r="Q93" s="6">
        <v>0</v>
      </c>
      <c r="R93" s="6">
        <v>0</v>
      </c>
      <c r="S93" s="6">
        <v>0</v>
      </c>
      <c r="T93" s="6">
        <v>35</v>
      </c>
      <c r="U93" s="5">
        <v>54.636265829224016</v>
      </c>
      <c r="W93" s="97"/>
      <c r="X93" s="2" t="s">
        <v>129</v>
      </c>
    </row>
    <row r="94" spans="1:24" ht="25.5" x14ac:dyDescent="0.2">
      <c r="A94" s="3" t="s">
        <v>441</v>
      </c>
      <c r="B94" s="8" t="s">
        <v>62</v>
      </c>
      <c r="C94" s="7" t="s">
        <v>63</v>
      </c>
      <c r="D94" s="7" t="s">
        <v>337</v>
      </c>
      <c r="E94" s="7" t="s">
        <v>442</v>
      </c>
      <c r="F94" s="7" t="s">
        <v>443</v>
      </c>
      <c r="G94" s="7" t="s">
        <v>444</v>
      </c>
      <c r="H94" s="7" t="s">
        <v>75</v>
      </c>
      <c r="I94" s="60">
        <v>31009000</v>
      </c>
      <c r="J94" s="52"/>
      <c r="K94" s="2">
        <v>17.803582484032976</v>
      </c>
      <c r="L94" s="47"/>
      <c r="M94" s="6">
        <v>5</v>
      </c>
      <c r="N94" s="6">
        <v>3.33</v>
      </c>
      <c r="O94" s="6">
        <v>13.33</v>
      </c>
      <c r="P94" s="6">
        <v>7.5</v>
      </c>
      <c r="Q94" s="6">
        <v>0</v>
      </c>
      <c r="R94" s="6">
        <v>0</v>
      </c>
      <c r="S94" s="6">
        <v>7.5</v>
      </c>
      <c r="T94" s="6">
        <v>36.659999999999997</v>
      </c>
      <c r="U94" s="5">
        <v>54.463582484032969</v>
      </c>
      <c r="W94" s="97"/>
      <c r="X94" s="2" t="s">
        <v>129</v>
      </c>
    </row>
    <row r="95" spans="1:24" ht="25.5" x14ac:dyDescent="0.2">
      <c r="A95" s="3" t="s">
        <v>445</v>
      </c>
      <c r="B95" s="8" t="s">
        <v>62</v>
      </c>
      <c r="C95" s="7" t="s">
        <v>446</v>
      </c>
      <c r="D95" s="7" t="s">
        <v>447</v>
      </c>
      <c r="E95" s="7" t="s">
        <v>448</v>
      </c>
      <c r="F95" s="7" t="s">
        <v>449</v>
      </c>
      <c r="G95" s="7" t="s">
        <v>450</v>
      </c>
      <c r="H95" s="7" t="s">
        <v>75</v>
      </c>
      <c r="I95" s="60">
        <v>25013000</v>
      </c>
      <c r="J95" s="52"/>
      <c r="K95" s="2">
        <v>17.928093865968076</v>
      </c>
      <c r="L95" s="47"/>
      <c r="M95" s="6">
        <v>5</v>
      </c>
      <c r="N95" s="6">
        <v>10</v>
      </c>
      <c r="O95" s="6">
        <v>13.33</v>
      </c>
      <c r="P95" s="6">
        <v>0</v>
      </c>
      <c r="Q95" s="6">
        <v>0</v>
      </c>
      <c r="R95" s="6">
        <v>5</v>
      </c>
      <c r="S95" s="6">
        <v>7.5</v>
      </c>
      <c r="T95" s="6">
        <v>35.83</v>
      </c>
      <c r="U95" s="5">
        <v>53.758093865968078</v>
      </c>
      <c r="W95" s="97"/>
      <c r="X95" s="2" t="s">
        <v>129</v>
      </c>
    </row>
    <row r="96" spans="1:24" ht="25.5" x14ac:dyDescent="0.2">
      <c r="A96" s="3" t="s">
        <v>451</v>
      </c>
      <c r="B96" s="8" t="s">
        <v>5</v>
      </c>
      <c r="C96" s="7" t="s">
        <v>63</v>
      </c>
      <c r="D96" s="7" t="s">
        <v>179</v>
      </c>
      <c r="E96" s="7" t="s">
        <v>452</v>
      </c>
      <c r="F96" s="7" t="s">
        <v>103</v>
      </c>
      <c r="G96" s="7" t="s">
        <v>453</v>
      </c>
      <c r="H96" s="7" t="s">
        <v>75</v>
      </c>
      <c r="I96" s="60">
        <v>20824000</v>
      </c>
      <c r="J96" s="52"/>
      <c r="K96" s="2">
        <v>10.42666847775698</v>
      </c>
      <c r="L96" s="47"/>
      <c r="M96" s="6">
        <v>0</v>
      </c>
      <c r="N96" s="6">
        <v>0</v>
      </c>
      <c r="O96" s="6">
        <v>13.33</v>
      </c>
      <c r="P96" s="6">
        <v>15</v>
      </c>
      <c r="Q96" s="6">
        <v>15</v>
      </c>
      <c r="R96" s="6">
        <v>0</v>
      </c>
      <c r="S96" s="6">
        <v>0</v>
      </c>
      <c r="T96" s="6">
        <v>43.33</v>
      </c>
      <c r="U96" s="5">
        <v>53.756668477756975</v>
      </c>
      <c r="W96" s="97"/>
      <c r="X96" s="2" t="s">
        <v>129</v>
      </c>
    </row>
    <row r="97" spans="1:24" ht="25.5" x14ac:dyDescent="0.2">
      <c r="A97" s="3" t="s">
        <v>454</v>
      </c>
      <c r="B97" s="8" t="s">
        <v>62</v>
      </c>
      <c r="C97" s="7" t="s">
        <v>63</v>
      </c>
      <c r="D97" s="7" t="s">
        <v>455</v>
      </c>
      <c r="E97" s="7" t="s">
        <v>221</v>
      </c>
      <c r="F97" s="7" t="s">
        <v>63</v>
      </c>
      <c r="G97" s="7" t="s">
        <v>273</v>
      </c>
      <c r="H97" s="7" t="s">
        <v>67</v>
      </c>
      <c r="I97" s="60">
        <v>7130000</v>
      </c>
      <c r="J97" s="52"/>
      <c r="K97" s="2">
        <v>20.687916229362024</v>
      </c>
      <c r="L97" s="47"/>
      <c r="M97" s="6">
        <v>0</v>
      </c>
      <c r="N97" s="6">
        <v>3.33</v>
      </c>
      <c r="O97" s="6">
        <v>20</v>
      </c>
      <c r="P97" s="6">
        <v>7.5</v>
      </c>
      <c r="Q97" s="6">
        <v>0</v>
      </c>
      <c r="R97" s="6">
        <v>0</v>
      </c>
      <c r="S97" s="6">
        <v>0</v>
      </c>
      <c r="T97" s="6">
        <v>30.83</v>
      </c>
      <c r="U97" s="5">
        <v>51.517916229362022</v>
      </c>
      <c r="W97" s="97"/>
      <c r="X97" s="2" t="s">
        <v>129</v>
      </c>
    </row>
    <row r="98" spans="1:24" ht="25.5" x14ac:dyDescent="0.2">
      <c r="A98" s="3" t="s">
        <v>456</v>
      </c>
      <c r="B98" s="8" t="s">
        <v>62</v>
      </c>
      <c r="C98" s="7" t="s">
        <v>63</v>
      </c>
      <c r="D98" s="7" t="s">
        <v>337</v>
      </c>
      <c r="E98" s="7" t="s">
        <v>457</v>
      </c>
      <c r="F98" s="7" t="s">
        <v>458</v>
      </c>
      <c r="G98" s="7" t="s">
        <v>459</v>
      </c>
      <c r="H98" s="7" t="s">
        <v>75</v>
      </c>
      <c r="I98" s="60">
        <v>49911000</v>
      </c>
      <c r="J98" s="52"/>
      <c r="K98" s="2">
        <v>17.60282479931189</v>
      </c>
      <c r="L98" s="47"/>
      <c r="M98" s="6">
        <v>5</v>
      </c>
      <c r="N98" s="6">
        <v>6.67</v>
      </c>
      <c r="O98" s="6">
        <v>13.33</v>
      </c>
      <c r="P98" s="6">
        <v>7.5</v>
      </c>
      <c r="Q98" s="6">
        <v>0</v>
      </c>
      <c r="R98" s="6">
        <v>0</v>
      </c>
      <c r="S98" s="6">
        <v>0</v>
      </c>
      <c r="T98" s="6">
        <v>32.5</v>
      </c>
      <c r="U98" s="5">
        <v>50.10282479931189</v>
      </c>
      <c r="W98" s="97"/>
      <c r="X98" s="2" t="s">
        <v>129</v>
      </c>
    </row>
    <row r="99" spans="1:24" ht="25.5" x14ac:dyDescent="0.2">
      <c r="A99" s="3" t="s">
        <v>460</v>
      </c>
      <c r="B99" s="8" t="s">
        <v>5</v>
      </c>
      <c r="C99" s="7" t="s">
        <v>461</v>
      </c>
      <c r="D99" s="7" t="s">
        <v>363</v>
      </c>
      <c r="E99" s="7" t="s">
        <v>79</v>
      </c>
      <c r="F99" s="7" t="s">
        <v>63</v>
      </c>
      <c r="G99" s="7" t="s">
        <v>462</v>
      </c>
      <c r="H99" s="7" t="s">
        <v>115</v>
      </c>
      <c r="I99" s="60">
        <v>24442000</v>
      </c>
      <c r="J99" s="52"/>
      <c r="K99" s="2">
        <v>12.661286840981534</v>
      </c>
      <c r="L99" s="47"/>
      <c r="M99" s="6">
        <v>0</v>
      </c>
      <c r="N99" s="6">
        <v>0</v>
      </c>
      <c r="O99" s="6">
        <v>20</v>
      </c>
      <c r="P99" s="6">
        <v>15</v>
      </c>
      <c r="Q99" s="6">
        <v>0</v>
      </c>
      <c r="R99" s="6">
        <v>0</v>
      </c>
      <c r="S99" s="6">
        <v>0</v>
      </c>
      <c r="T99" s="6">
        <v>35</v>
      </c>
      <c r="U99" s="5">
        <v>47.661286840981532</v>
      </c>
      <c r="W99" s="97"/>
      <c r="X99" s="2" t="s">
        <v>129</v>
      </c>
    </row>
    <row r="100" spans="1:24" ht="38.25" x14ac:dyDescent="0.2">
      <c r="A100" s="3" t="s">
        <v>463</v>
      </c>
      <c r="B100" s="8" t="s">
        <v>62</v>
      </c>
      <c r="C100" s="7" t="s">
        <v>63</v>
      </c>
      <c r="D100" s="7" t="s">
        <v>464</v>
      </c>
      <c r="E100" s="7" t="s">
        <v>443</v>
      </c>
      <c r="F100" s="7" t="s">
        <v>465</v>
      </c>
      <c r="G100" s="7" t="s">
        <v>466</v>
      </c>
      <c r="H100" s="7" t="s">
        <v>227</v>
      </c>
      <c r="I100" s="60">
        <v>8100000</v>
      </c>
      <c r="J100" s="52"/>
      <c r="K100" s="2">
        <v>19.212905535690812</v>
      </c>
      <c r="L100" s="47"/>
      <c r="M100" s="6">
        <v>5</v>
      </c>
      <c r="N100" s="6">
        <v>0</v>
      </c>
      <c r="O100" s="6">
        <v>13.33</v>
      </c>
      <c r="P100" s="6">
        <v>7.5</v>
      </c>
      <c r="Q100" s="6">
        <v>0</v>
      </c>
      <c r="R100" s="6">
        <v>0</v>
      </c>
      <c r="S100" s="6">
        <v>0</v>
      </c>
      <c r="T100" s="6">
        <v>25.83</v>
      </c>
      <c r="U100" s="5">
        <v>45.042905535690807</v>
      </c>
      <c r="W100" s="97"/>
      <c r="X100" s="2" t="s">
        <v>129</v>
      </c>
    </row>
    <row r="101" spans="1:24" ht="38.25" x14ac:dyDescent="0.2">
      <c r="A101" s="3" t="s">
        <v>463</v>
      </c>
      <c r="B101" s="8" t="s">
        <v>62</v>
      </c>
      <c r="C101" s="7" t="s">
        <v>63</v>
      </c>
      <c r="D101" s="7" t="s">
        <v>464</v>
      </c>
      <c r="E101" s="7" t="s">
        <v>443</v>
      </c>
      <c r="F101" s="7" t="s">
        <v>465</v>
      </c>
      <c r="G101" s="7" t="s">
        <v>466</v>
      </c>
      <c r="H101" s="7" t="s">
        <v>227</v>
      </c>
      <c r="I101" s="60">
        <v>8100000</v>
      </c>
      <c r="J101" s="52"/>
      <c r="K101" s="2">
        <v>19.212905535690812</v>
      </c>
      <c r="L101" s="47"/>
      <c r="M101" s="6">
        <v>5</v>
      </c>
      <c r="N101" s="6">
        <v>0</v>
      </c>
      <c r="O101" s="6">
        <v>13.33</v>
      </c>
      <c r="P101" s="6">
        <v>7.5</v>
      </c>
      <c r="Q101" s="6">
        <v>0</v>
      </c>
      <c r="R101" s="6">
        <v>0</v>
      </c>
      <c r="S101" s="6">
        <v>0</v>
      </c>
      <c r="T101" s="6">
        <v>25.83</v>
      </c>
      <c r="U101" s="5">
        <v>45.042905535690807</v>
      </c>
      <c r="W101" s="97"/>
      <c r="X101" s="2" t="s">
        <v>129</v>
      </c>
    </row>
    <row r="102" spans="1:24" ht="25.5" x14ac:dyDescent="0.2">
      <c r="A102" s="3" t="s">
        <v>467</v>
      </c>
      <c r="B102" s="8" t="s">
        <v>62</v>
      </c>
      <c r="C102" s="7" t="s">
        <v>63</v>
      </c>
      <c r="D102" s="7" t="s">
        <v>468</v>
      </c>
      <c r="E102" s="7" t="s">
        <v>351</v>
      </c>
      <c r="F102" s="7" t="s">
        <v>175</v>
      </c>
      <c r="G102" s="7" t="s">
        <v>444</v>
      </c>
      <c r="H102" s="7" t="s">
        <v>75</v>
      </c>
      <c r="I102" s="60">
        <v>42696000</v>
      </c>
      <c r="J102" s="52"/>
      <c r="K102" s="2">
        <v>18.069596398629237</v>
      </c>
      <c r="L102" s="47"/>
      <c r="M102" s="6">
        <v>5</v>
      </c>
      <c r="N102" s="6">
        <v>6.67</v>
      </c>
      <c r="O102" s="6">
        <v>13.33</v>
      </c>
      <c r="P102" s="6">
        <v>0</v>
      </c>
      <c r="Q102" s="6">
        <v>0</v>
      </c>
      <c r="R102" s="6">
        <v>0</v>
      </c>
      <c r="S102" s="6">
        <v>0</v>
      </c>
      <c r="T102" s="6">
        <v>25</v>
      </c>
      <c r="U102" s="5">
        <v>43.069596398629237</v>
      </c>
      <c r="W102" s="97"/>
      <c r="X102" s="2" t="s">
        <v>129</v>
      </c>
    </row>
    <row r="103" spans="1:24" ht="25.5" x14ac:dyDescent="0.2">
      <c r="A103" s="3" t="s">
        <v>469</v>
      </c>
      <c r="B103" s="8" t="s">
        <v>62</v>
      </c>
      <c r="C103" s="7" t="s">
        <v>470</v>
      </c>
      <c r="D103" s="7" t="s">
        <v>471</v>
      </c>
      <c r="E103" s="7" t="s">
        <v>472</v>
      </c>
      <c r="F103" s="7" t="s">
        <v>473</v>
      </c>
      <c r="G103" s="7" t="s">
        <v>474</v>
      </c>
      <c r="H103" s="7" t="s">
        <v>421</v>
      </c>
      <c r="I103" s="60">
        <v>25120000</v>
      </c>
      <c r="J103" s="52"/>
      <c r="K103" s="2">
        <v>13.180754358315019</v>
      </c>
      <c r="L103" s="47"/>
      <c r="M103" s="6">
        <v>0</v>
      </c>
      <c r="N103" s="6">
        <v>6.67</v>
      </c>
      <c r="O103" s="6">
        <v>0</v>
      </c>
      <c r="P103" s="6">
        <v>7.5</v>
      </c>
      <c r="Q103" s="6">
        <v>15</v>
      </c>
      <c r="R103" s="6">
        <v>0</v>
      </c>
      <c r="S103" s="6">
        <v>0</v>
      </c>
      <c r="T103" s="6">
        <v>29.17</v>
      </c>
      <c r="U103" s="5">
        <v>42.350754358315022</v>
      </c>
      <c r="W103" s="97"/>
      <c r="X103" s="2" t="s">
        <v>129</v>
      </c>
    </row>
    <row r="104" spans="1:24" ht="38.25" x14ac:dyDescent="0.2">
      <c r="A104" s="3" t="s">
        <v>475</v>
      </c>
      <c r="B104" s="8" t="s">
        <v>62</v>
      </c>
      <c r="C104" s="7" t="s">
        <v>63</v>
      </c>
      <c r="D104" s="7" t="s">
        <v>464</v>
      </c>
      <c r="E104" s="7" t="s">
        <v>476</v>
      </c>
      <c r="F104" s="7" t="s">
        <v>443</v>
      </c>
      <c r="G104" s="7" t="s">
        <v>477</v>
      </c>
      <c r="H104" s="7" t="s">
        <v>227</v>
      </c>
      <c r="I104" s="60">
        <v>13463000</v>
      </c>
      <c r="J104" s="52"/>
      <c r="K104" s="2">
        <v>16.226254072444032</v>
      </c>
      <c r="L104" s="47"/>
      <c r="M104" s="6">
        <v>5</v>
      </c>
      <c r="N104" s="6">
        <v>0</v>
      </c>
      <c r="O104" s="6">
        <v>13.33</v>
      </c>
      <c r="P104" s="6">
        <v>7.5</v>
      </c>
      <c r="Q104" s="6">
        <v>0</v>
      </c>
      <c r="R104" s="6">
        <v>0</v>
      </c>
      <c r="S104" s="6">
        <v>0</v>
      </c>
      <c r="T104" s="6">
        <v>25.83</v>
      </c>
      <c r="U104" s="5">
        <v>42.056254072444034</v>
      </c>
      <c r="W104" s="97"/>
      <c r="X104" s="2" t="s">
        <v>129</v>
      </c>
    </row>
    <row r="105" spans="1:24" ht="51" x14ac:dyDescent="0.2">
      <c r="A105" s="3" t="s">
        <v>478</v>
      </c>
      <c r="B105" s="8" t="s">
        <v>62</v>
      </c>
      <c r="C105" s="7" t="s">
        <v>479</v>
      </c>
      <c r="D105" s="7" t="s">
        <v>480</v>
      </c>
      <c r="E105" s="7" t="s">
        <v>481</v>
      </c>
      <c r="F105" s="7" t="s">
        <v>482</v>
      </c>
      <c r="G105" s="7" t="s">
        <v>483</v>
      </c>
      <c r="H105" s="7" t="s">
        <v>75</v>
      </c>
      <c r="I105" s="60">
        <v>10245000</v>
      </c>
      <c r="J105" s="52"/>
      <c r="K105" s="2">
        <v>17.470744619400346</v>
      </c>
      <c r="L105" s="47"/>
      <c r="M105" s="6">
        <v>0</v>
      </c>
      <c r="N105" s="6">
        <v>10</v>
      </c>
      <c r="O105" s="6">
        <v>6.67</v>
      </c>
      <c r="P105" s="6">
        <v>7.5</v>
      </c>
      <c r="Q105" s="6">
        <v>0</v>
      </c>
      <c r="R105" s="6">
        <v>5</v>
      </c>
      <c r="S105" s="6">
        <v>0</v>
      </c>
      <c r="T105" s="6">
        <v>24.17</v>
      </c>
      <c r="U105" s="5">
        <v>41.640744619400351</v>
      </c>
      <c r="W105" s="97"/>
      <c r="X105" s="2" t="s">
        <v>129</v>
      </c>
    </row>
    <row r="106" spans="1:24" ht="25.5" x14ac:dyDescent="0.2">
      <c r="A106" s="3" t="s">
        <v>484</v>
      </c>
      <c r="B106" s="8" t="s">
        <v>62</v>
      </c>
      <c r="C106" s="7" t="s">
        <v>63</v>
      </c>
      <c r="D106" s="7" t="s">
        <v>485</v>
      </c>
      <c r="E106" s="7" t="s">
        <v>427</v>
      </c>
      <c r="F106" s="7" t="s">
        <v>486</v>
      </c>
      <c r="G106" s="7" t="s">
        <v>487</v>
      </c>
      <c r="H106" s="7" t="s">
        <v>231</v>
      </c>
      <c r="I106" s="60">
        <v>19038000</v>
      </c>
      <c r="J106" s="52"/>
      <c r="K106" s="2">
        <v>13.609973923538982</v>
      </c>
      <c r="L106" s="47"/>
      <c r="M106" s="6">
        <v>0</v>
      </c>
      <c r="N106" s="6">
        <v>6.67</v>
      </c>
      <c r="O106" s="6">
        <v>13.33</v>
      </c>
      <c r="P106" s="6">
        <v>7.5</v>
      </c>
      <c r="Q106" s="6">
        <v>0</v>
      </c>
      <c r="R106" s="6">
        <v>5</v>
      </c>
      <c r="S106" s="6">
        <v>0</v>
      </c>
      <c r="T106" s="6">
        <v>27.5</v>
      </c>
      <c r="U106" s="5">
        <v>41.109973923538981</v>
      </c>
      <c r="W106" s="97"/>
      <c r="X106" s="2" t="s">
        <v>129</v>
      </c>
    </row>
    <row r="107" spans="1:24" ht="25.5" x14ac:dyDescent="0.2">
      <c r="A107" s="3" t="s">
        <v>488</v>
      </c>
      <c r="B107" s="8" t="s">
        <v>62</v>
      </c>
      <c r="C107" s="7" t="s">
        <v>63</v>
      </c>
      <c r="D107" s="7" t="s">
        <v>337</v>
      </c>
      <c r="E107" s="7" t="s">
        <v>489</v>
      </c>
      <c r="F107" s="7" t="s">
        <v>490</v>
      </c>
      <c r="G107" s="7" t="s">
        <v>491</v>
      </c>
      <c r="H107" s="7" t="s">
        <v>75</v>
      </c>
      <c r="I107" s="60">
        <v>6532000</v>
      </c>
      <c r="J107" s="52"/>
      <c r="K107" s="2">
        <v>14.217156522091818</v>
      </c>
      <c r="L107" s="47"/>
      <c r="M107" s="6">
        <v>5</v>
      </c>
      <c r="N107" s="6">
        <v>0</v>
      </c>
      <c r="O107" s="6">
        <v>6.67</v>
      </c>
      <c r="P107" s="6">
        <v>7.5</v>
      </c>
      <c r="Q107" s="6">
        <v>0</v>
      </c>
      <c r="R107" s="6">
        <v>0</v>
      </c>
      <c r="S107" s="6">
        <v>7.5</v>
      </c>
      <c r="T107" s="6">
        <v>26.67</v>
      </c>
      <c r="U107" s="5">
        <v>40.887156522091821</v>
      </c>
      <c r="W107" s="97"/>
      <c r="X107" s="2" t="s">
        <v>129</v>
      </c>
    </row>
    <row r="108" spans="1:24" ht="38.25" x14ac:dyDescent="0.2">
      <c r="A108" s="3" t="s">
        <v>492</v>
      </c>
      <c r="B108" s="8" t="s">
        <v>62</v>
      </c>
      <c r="C108" s="7" t="s">
        <v>63</v>
      </c>
      <c r="D108" s="7" t="s">
        <v>464</v>
      </c>
      <c r="E108" s="7" t="s">
        <v>443</v>
      </c>
      <c r="F108" s="7" t="s">
        <v>493</v>
      </c>
      <c r="G108" s="7" t="s">
        <v>494</v>
      </c>
      <c r="H108" s="7" t="s">
        <v>227</v>
      </c>
      <c r="I108" s="60">
        <v>15773000</v>
      </c>
      <c r="J108" s="52"/>
      <c r="K108" s="2">
        <v>14.870100017020448</v>
      </c>
      <c r="L108" s="47"/>
      <c r="M108" s="6">
        <v>5</v>
      </c>
      <c r="N108" s="6">
        <v>0</v>
      </c>
      <c r="O108" s="6">
        <v>13.33</v>
      </c>
      <c r="P108" s="6">
        <v>7.5</v>
      </c>
      <c r="Q108" s="6">
        <v>0</v>
      </c>
      <c r="R108" s="6">
        <v>0</v>
      </c>
      <c r="S108" s="6">
        <v>0</v>
      </c>
      <c r="T108" s="6">
        <v>25.83</v>
      </c>
      <c r="U108" s="5">
        <v>40.700100017020446</v>
      </c>
      <c r="W108" s="97"/>
      <c r="X108" s="2" t="s">
        <v>129</v>
      </c>
    </row>
    <row r="109" spans="1:24" ht="25.5" x14ac:dyDescent="0.2">
      <c r="A109" s="3" t="s">
        <v>495</v>
      </c>
      <c r="B109" s="8" t="s">
        <v>62</v>
      </c>
      <c r="C109" s="7" t="s">
        <v>63</v>
      </c>
      <c r="D109" s="7" t="s">
        <v>485</v>
      </c>
      <c r="E109" s="7" t="s">
        <v>486</v>
      </c>
      <c r="F109" s="7" t="s">
        <v>496</v>
      </c>
      <c r="G109" s="7" t="s">
        <v>497</v>
      </c>
      <c r="H109" s="7" t="s">
        <v>231</v>
      </c>
      <c r="I109" s="60">
        <v>26220000</v>
      </c>
      <c r="J109" s="52"/>
      <c r="K109" s="2">
        <v>13.840621178868883</v>
      </c>
      <c r="L109" s="47"/>
      <c r="M109" s="6">
        <v>0</v>
      </c>
      <c r="N109" s="6">
        <v>6.67</v>
      </c>
      <c r="O109" s="6">
        <v>20</v>
      </c>
      <c r="P109" s="6">
        <v>0</v>
      </c>
      <c r="Q109" s="6">
        <v>0</v>
      </c>
      <c r="R109" s="6">
        <v>0</v>
      </c>
      <c r="S109" s="6">
        <v>0</v>
      </c>
      <c r="T109" s="6">
        <v>26.67</v>
      </c>
      <c r="U109" s="5">
        <v>40.510621178868888</v>
      </c>
      <c r="W109" s="97"/>
      <c r="X109" s="2" t="s">
        <v>129</v>
      </c>
    </row>
    <row r="110" spans="1:24" ht="25.5" x14ac:dyDescent="0.2">
      <c r="A110" s="3" t="s">
        <v>498</v>
      </c>
      <c r="B110" s="8" t="s">
        <v>62</v>
      </c>
      <c r="C110" s="7" t="s">
        <v>63</v>
      </c>
      <c r="D110" s="7" t="s">
        <v>480</v>
      </c>
      <c r="E110" s="7" t="s">
        <v>499</v>
      </c>
      <c r="F110" s="7" t="s">
        <v>221</v>
      </c>
      <c r="G110" s="7" t="s">
        <v>440</v>
      </c>
      <c r="H110" s="7" t="s">
        <v>231</v>
      </c>
      <c r="I110" s="60">
        <v>6942000</v>
      </c>
      <c r="J110" s="52"/>
      <c r="K110" s="2">
        <v>13.226823719123011</v>
      </c>
      <c r="L110" s="47"/>
      <c r="M110" s="6">
        <v>0</v>
      </c>
      <c r="N110" s="6">
        <v>6.67</v>
      </c>
      <c r="O110" s="6">
        <v>20</v>
      </c>
      <c r="P110" s="6">
        <v>0</v>
      </c>
      <c r="Q110" s="6">
        <v>0</v>
      </c>
      <c r="R110" s="6">
        <v>0</v>
      </c>
      <c r="S110" s="6">
        <v>0</v>
      </c>
      <c r="T110" s="6">
        <v>26.67</v>
      </c>
      <c r="U110" s="5">
        <v>39.896823719123013</v>
      </c>
      <c r="W110" s="97"/>
      <c r="X110" s="2" t="s">
        <v>129</v>
      </c>
    </row>
    <row r="111" spans="1:24" ht="25.5" x14ac:dyDescent="0.2">
      <c r="A111" s="3" t="s">
        <v>500</v>
      </c>
      <c r="B111" s="8" t="s">
        <v>62</v>
      </c>
      <c r="C111" s="7" t="s">
        <v>63</v>
      </c>
      <c r="D111" s="7" t="s">
        <v>480</v>
      </c>
      <c r="E111" s="7" t="s">
        <v>501</v>
      </c>
      <c r="F111" s="7" t="s">
        <v>502</v>
      </c>
      <c r="G111" s="7" t="s">
        <v>81</v>
      </c>
      <c r="H111" s="7" t="s">
        <v>75</v>
      </c>
      <c r="I111" s="60">
        <v>6567000</v>
      </c>
      <c r="J111" s="52"/>
      <c r="K111" s="2">
        <v>14.439100624925285</v>
      </c>
      <c r="L111" s="47"/>
      <c r="M111" s="6">
        <v>0</v>
      </c>
      <c r="N111" s="6">
        <v>3.33</v>
      </c>
      <c r="O111" s="6">
        <v>13.33</v>
      </c>
      <c r="P111" s="6">
        <v>7.5</v>
      </c>
      <c r="Q111" s="6">
        <v>0</v>
      </c>
      <c r="R111" s="6">
        <v>0</v>
      </c>
      <c r="S111" s="6">
        <v>0</v>
      </c>
      <c r="T111" s="6">
        <v>24.16</v>
      </c>
      <c r="U111" s="5">
        <v>38.599100624925285</v>
      </c>
      <c r="W111" s="97"/>
      <c r="X111" s="2" t="s">
        <v>129</v>
      </c>
    </row>
    <row r="112" spans="1:24" ht="25.5" x14ac:dyDescent="0.2">
      <c r="A112" s="3" t="s">
        <v>503</v>
      </c>
      <c r="B112" s="8" t="s">
        <v>62</v>
      </c>
      <c r="C112" s="7" t="s">
        <v>63</v>
      </c>
      <c r="D112" s="7" t="s">
        <v>504</v>
      </c>
      <c r="E112" s="7" t="s">
        <v>505</v>
      </c>
      <c r="F112" s="7" t="s">
        <v>506</v>
      </c>
      <c r="G112" s="7" t="s">
        <v>507</v>
      </c>
      <c r="H112" s="7" t="s">
        <v>231</v>
      </c>
      <c r="I112" s="60">
        <v>7446000</v>
      </c>
      <c r="J112" s="52"/>
      <c r="K112" s="2">
        <v>11.740431889719099</v>
      </c>
      <c r="L112" s="47"/>
      <c r="M112" s="6">
        <v>0</v>
      </c>
      <c r="N112" s="6">
        <v>6.67</v>
      </c>
      <c r="O112" s="6">
        <v>20</v>
      </c>
      <c r="P112" s="6">
        <v>0</v>
      </c>
      <c r="Q112" s="6">
        <v>0</v>
      </c>
      <c r="R112" s="6">
        <v>0</v>
      </c>
      <c r="S112" s="6">
        <v>0</v>
      </c>
      <c r="T112" s="6">
        <v>26.67</v>
      </c>
      <c r="U112" s="5">
        <v>38.410431889719099</v>
      </c>
      <c r="W112" s="97"/>
      <c r="X112" s="2" t="s">
        <v>129</v>
      </c>
    </row>
    <row r="113" spans="1:24" ht="38.25" x14ac:dyDescent="0.2">
      <c r="A113" s="3" t="s">
        <v>508</v>
      </c>
      <c r="B113" s="8" t="s">
        <v>5</v>
      </c>
      <c r="C113" s="7" t="s">
        <v>509</v>
      </c>
      <c r="D113" s="7" t="s">
        <v>510</v>
      </c>
      <c r="E113" s="7" t="s">
        <v>511</v>
      </c>
      <c r="F113" s="7" t="s">
        <v>512</v>
      </c>
      <c r="G113" s="7" t="s">
        <v>513</v>
      </c>
      <c r="H113" s="7" t="s">
        <v>75</v>
      </c>
      <c r="I113" s="60">
        <v>22080000</v>
      </c>
      <c r="J113" s="52"/>
      <c r="K113" s="2">
        <v>13.518422921887938</v>
      </c>
      <c r="L113" s="47"/>
      <c r="M113" s="6">
        <v>0</v>
      </c>
      <c r="N113" s="6">
        <v>3.33</v>
      </c>
      <c r="O113" s="6">
        <v>13.33</v>
      </c>
      <c r="P113" s="6">
        <v>7.5</v>
      </c>
      <c r="Q113" s="6">
        <v>0</v>
      </c>
      <c r="R113" s="6">
        <v>0</v>
      </c>
      <c r="S113" s="6">
        <v>0</v>
      </c>
      <c r="T113" s="6">
        <v>24.16</v>
      </c>
      <c r="U113" s="5">
        <v>37.678422921887936</v>
      </c>
      <c r="W113" s="97"/>
      <c r="X113" s="2" t="s">
        <v>129</v>
      </c>
    </row>
    <row r="114" spans="1:24" ht="25.5" x14ac:dyDescent="0.2">
      <c r="A114" s="3" t="s">
        <v>514</v>
      </c>
      <c r="B114" s="8" t="s">
        <v>62</v>
      </c>
      <c r="C114" s="7" t="s">
        <v>63</v>
      </c>
      <c r="D114" s="7" t="s">
        <v>480</v>
      </c>
      <c r="E114" s="7" t="s">
        <v>379</v>
      </c>
      <c r="F114" s="7" t="s">
        <v>515</v>
      </c>
      <c r="G114" s="7" t="s">
        <v>516</v>
      </c>
      <c r="H114" s="7" t="s">
        <v>75</v>
      </c>
      <c r="I114" s="60">
        <v>52299000</v>
      </c>
      <c r="J114" s="52"/>
      <c r="K114" s="2">
        <v>13.930602434277935</v>
      </c>
      <c r="L114" s="47"/>
      <c r="M114" s="6">
        <v>0</v>
      </c>
      <c r="N114" s="6">
        <v>6.67</v>
      </c>
      <c r="O114" s="6">
        <v>6.67</v>
      </c>
      <c r="P114" s="6">
        <v>7.5</v>
      </c>
      <c r="Q114" s="6">
        <v>0</v>
      </c>
      <c r="R114" s="6">
        <v>0</v>
      </c>
      <c r="S114" s="6">
        <v>0</v>
      </c>
      <c r="T114" s="6">
        <v>20.84</v>
      </c>
      <c r="U114" s="5">
        <v>34.770602434277933</v>
      </c>
      <c r="W114" s="97"/>
      <c r="X114" s="2" t="s">
        <v>129</v>
      </c>
    </row>
    <row r="115" spans="1:24" ht="38.25" x14ac:dyDescent="0.2">
      <c r="A115" s="3" t="s">
        <v>517</v>
      </c>
      <c r="B115" s="8" t="s">
        <v>62</v>
      </c>
      <c r="C115" s="7" t="s">
        <v>63</v>
      </c>
      <c r="D115" s="7" t="s">
        <v>518</v>
      </c>
      <c r="E115" s="7" t="s">
        <v>519</v>
      </c>
      <c r="F115" s="7" t="s">
        <v>520</v>
      </c>
      <c r="G115" s="7" t="s">
        <v>521</v>
      </c>
      <c r="H115" s="7" t="s">
        <v>231</v>
      </c>
      <c r="I115" s="60">
        <v>5928000</v>
      </c>
      <c r="J115" s="52"/>
      <c r="K115" s="2">
        <v>11.182728806520185</v>
      </c>
      <c r="L115" s="47"/>
      <c r="M115" s="6">
        <v>0</v>
      </c>
      <c r="N115" s="6">
        <v>3.33</v>
      </c>
      <c r="O115" s="6">
        <v>20</v>
      </c>
      <c r="P115" s="6">
        <v>0</v>
      </c>
      <c r="Q115" s="6">
        <v>0</v>
      </c>
      <c r="R115" s="6">
        <v>0</v>
      </c>
      <c r="S115" s="6">
        <v>0</v>
      </c>
      <c r="T115" s="6">
        <v>23.33</v>
      </c>
      <c r="U115" s="5">
        <v>34.512728806520187</v>
      </c>
      <c r="W115" s="97"/>
      <c r="X115" s="2" t="s">
        <v>129</v>
      </c>
    </row>
    <row r="116" spans="1:24" ht="51" x14ac:dyDescent="0.2">
      <c r="A116" s="3" t="s">
        <v>522</v>
      </c>
      <c r="B116" s="8" t="s">
        <v>5</v>
      </c>
      <c r="C116" s="7" t="s">
        <v>523</v>
      </c>
      <c r="D116" s="7" t="s">
        <v>524</v>
      </c>
      <c r="E116" s="7" t="s">
        <v>525</v>
      </c>
      <c r="F116" s="7" t="s">
        <v>526</v>
      </c>
      <c r="G116" s="7" t="s">
        <v>527</v>
      </c>
      <c r="H116" s="7" t="s">
        <v>421</v>
      </c>
      <c r="I116" s="60">
        <v>146100000</v>
      </c>
      <c r="J116" s="52"/>
      <c r="K116" s="2">
        <v>12.863547235135897</v>
      </c>
      <c r="L116" s="47"/>
      <c r="M116" s="6">
        <v>0</v>
      </c>
      <c r="N116" s="6">
        <v>6.67</v>
      </c>
      <c r="O116" s="6">
        <v>6.67</v>
      </c>
      <c r="P116" s="6">
        <v>7.5</v>
      </c>
      <c r="Q116" s="6">
        <v>0</v>
      </c>
      <c r="R116" s="6">
        <v>0</v>
      </c>
      <c r="S116" s="6">
        <v>0</v>
      </c>
      <c r="T116" s="6">
        <v>20.84</v>
      </c>
      <c r="U116" s="5">
        <v>33.7035472351359</v>
      </c>
      <c r="W116" s="97"/>
      <c r="X116" s="2" t="s">
        <v>129</v>
      </c>
    </row>
    <row r="117" spans="1:24" ht="25.5" x14ac:dyDescent="0.2">
      <c r="A117" s="3" t="s">
        <v>528</v>
      </c>
      <c r="B117" s="8" t="s">
        <v>62</v>
      </c>
      <c r="C117" s="7" t="s">
        <v>63</v>
      </c>
      <c r="D117" s="7" t="s">
        <v>529</v>
      </c>
      <c r="E117" s="7" t="s">
        <v>530</v>
      </c>
      <c r="F117" s="7" t="s">
        <v>531</v>
      </c>
      <c r="G117" s="7" t="s">
        <v>532</v>
      </c>
      <c r="H117" s="7" t="s">
        <v>231</v>
      </c>
      <c r="I117" s="60">
        <v>36138000</v>
      </c>
      <c r="J117" s="52"/>
      <c r="K117" s="2">
        <v>12.569265211055223</v>
      </c>
      <c r="L117" s="47"/>
      <c r="M117" s="6">
        <v>0</v>
      </c>
      <c r="N117" s="6">
        <v>6.67</v>
      </c>
      <c r="O117" s="6">
        <v>13.33</v>
      </c>
      <c r="P117" s="6">
        <v>0</v>
      </c>
      <c r="Q117" s="6">
        <v>0</v>
      </c>
      <c r="R117" s="6">
        <v>0</v>
      </c>
      <c r="S117" s="6">
        <v>0</v>
      </c>
      <c r="T117" s="6">
        <v>20</v>
      </c>
      <c r="U117" s="5">
        <v>32.569265211055225</v>
      </c>
      <c r="W117" s="97"/>
      <c r="X117" s="2" t="s">
        <v>129</v>
      </c>
    </row>
    <row r="118" spans="1:24" ht="38.25" x14ac:dyDescent="0.2">
      <c r="A118" s="3" t="s">
        <v>533</v>
      </c>
      <c r="B118" s="8" t="s">
        <v>62</v>
      </c>
      <c r="C118" s="7" t="s">
        <v>63</v>
      </c>
      <c r="D118" s="7" t="s">
        <v>480</v>
      </c>
      <c r="E118" s="7" t="s">
        <v>534</v>
      </c>
      <c r="F118" s="7" t="s">
        <v>535</v>
      </c>
      <c r="G118" s="7" t="s">
        <v>536</v>
      </c>
      <c r="H118" s="7" t="s">
        <v>227</v>
      </c>
      <c r="I118" s="60">
        <v>18713000</v>
      </c>
      <c r="J118" s="52"/>
      <c r="K118" s="2">
        <v>13.244401816240467</v>
      </c>
      <c r="L118" s="47"/>
      <c r="M118" s="6">
        <v>0</v>
      </c>
      <c r="N118" s="6">
        <v>3.33</v>
      </c>
      <c r="O118" s="6">
        <v>6.67</v>
      </c>
      <c r="P118" s="6">
        <v>7.5</v>
      </c>
      <c r="Q118" s="6">
        <v>0</v>
      </c>
      <c r="R118" s="6">
        <v>0</v>
      </c>
      <c r="S118" s="6">
        <v>0</v>
      </c>
      <c r="T118" s="6">
        <v>17.5</v>
      </c>
      <c r="U118" s="5">
        <v>30.744401816240469</v>
      </c>
      <c r="W118" s="97"/>
      <c r="X118" s="2" t="s">
        <v>129</v>
      </c>
    </row>
    <row r="119" spans="1:24" ht="25.5" x14ac:dyDescent="0.2">
      <c r="A119" s="3" t="s">
        <v>537</v>
      </c>
      <c r="B119" s="8" t="s">
        <v>62</v>
      </c>
      <c r="C119" s="7" t="s">
        <v>63</v>
      </c>
      <c r="D119" s="7" t="s">
        <v>337</v>
      </c>
      <c r="E119" s="7" t="s">
        <v>538</v>
      </c>
      <c r="F119" s="7" t="s">
        <v>539</v>
      </c>
      <c r="G119" s="7" t="s">
        <v>540</v>
      </c>
      <c r="H119" s="7" t="s">
        <v>75</v>
      </c>
      <c r="I119" s="60">
        <v>12412000</v>
      </c>
      <c r="J119" s="52"/>
      <c r="K119" s="2">
        <v>12.409659853662747</v>
      </c>
      <c r="L119" s="47"/>
      <c r="M119" s="6">
        <v>0</v>
      </c>
      <c r="N119" s="6">
        <v>3.33</v>
      </c>
      <c r="O119" s="6">
        <v>6.67</v>
      </c>
      <c r="P119" s="6">
        <v>7.5</v>
      </c>
      <c r="Q119" s="6">
        <v>0</v>
      </c>
      <c r="R119" s="6">
        <v>0</v>
      </c>
      <c r="S119" s="6">
        <v>0</v>
      </c>
      <c r="T119" s="6">
        <v>17.5</v>
      </c>
      <c r="U119" s="5">
        <v>29.909659853662745</v>
      </c>
      <c r="W119" s="97"/>
      <c r="X119" s="2" t="s">
        <v>129</v>
      </c>
    </row>
    <row r="120" spans="1:24" ht="25.5" x14ac:dyDescent="0.2">
      <c r="A120" s="3" t="s">
        <v>541</v>
      </c>
      <c r="B120" s="8" t="s">
        <v>62</v>
      </c>
      <c r="C120" s="7" t="s">
        <v>542</v>
      </c>
      <c r="D120" s="7" t="s">
        <v>471</v>
      </c>
      <c r="E120" s="7" t="s">
        <v>473</v>
      </c>
      <c r="F120" s="7" t="s">
        <v>543</v>
      </c>
      <c r="G120" s="7" t="s">
        <v>81</v>
      </c>
      <c r="H120" s="7" t="s">
        <v>75</v>
      </c>
      <c r="I120" s="60">
        <v>25000000</v>
      </c>
      <c r="J120" s="52"/>
      <c r="K120" s="2">
        <v>11.071308251389256</v>
      </c>
      <c r="L120" s="47"/>
      <c r="M120" s="6">
        <v>0</v>
      </c>
      <c r="N120" s="6">
        <v>3.33</v>
      </c>
      <c r="O120" s="6">
        <v>0</v>
      </c>
      <c r="P120" s="6">
        <v>0</v>
      </c>
      <c r="Q120" s="6">
        <v>15</v>
      </c>
      <c r="R120" s="6">
        <v>0</v>
      </c>
      <c r="S120" s="6">
        <v>0</v>
      </c>
      <c r="T120" s="6">
        <v>18.329999999999998</v>
      </c>
      <c r="U120" s="5">
        <v>29.401308251389253</v>
      </c>
      <c r="W120" s="97"/>
      <c r="X120" s="2" t="s">
        <v>129</v>
      </c>
    </row>
    <row r="121" spans="1:24" ht="25.5" x14ac:dyDescent="0.2">
      <c r="A121" s="3" t="s">
        <v>544</v>
      </c>
      <c r="B121" s="8" t="s">
        <v>62</v>
      </c>
      <c r="C121" s="7" t="s">
        <v>63</v>
      </c>
      <c r="D121" s="7" t="s">
        <v>529</v>
      </c>
      <c r="E121" s="7" t="s">
        <v>442</v>
      </c>
      <c r="F121" s="7" t="s">
        <v>545</v>
      </c>
      <c r="G121" s="7" t="s">
        <v>546</v>
      </c>
      <c r="H121" s="7" t="s">
        <v>231</v>
      </c>
      <c r="I121" s="60">
        <v>35682000</v>
      </c>
      <c r="J121" s="52"/>
      <c r="K121" s="2">
        <v>11.408831949476152</v>
      </c>
      <c r="L121" s="47"/>
      <c r="M121" s="6">
        <v>0</v>
      </c>
      <c r="N121" s="6">
        <v>3.33</v>
      </c>
      <c r="O121" s="6">
        <v>13.33</v>
      </c>
      <c r="P121" s="6">
        <v>0</v>
      </c>
      <c r="Q121" s="6">
        <v>0</v>
      </c>
      <c r="R121" s="6">
        <v>0</v>
      </c>
      <c r="S121" s="6">
        <v>0</v>
      </c>
      <c r="T121" s="6">
        <v>16.66</v>
      </c>
      <c r="U121" s="5">
        <v>28.068831949476152</v>
      </c>
      <c r="W121" s="97"/>
      <c r="X121" s="2" t="s">
        <v>129</v>
      </c>
    </row>
    <row r="122" spans="1:24" ht="38.25" x14ac:dyDescent="0.2">
      <c r="A122" s="3" t="s">
        <v>547</v>
      </c>
      <c r="B122" s="8" t="s">
        <v>62</v>
      </c>
      <c r="C122" s="7" t="s">
        <v>63</v>
      </c>
      <c r="D122" s="7" t="s">
        <v>529</v>
      </c>
      <c r="E122" s="7" t="s">
        <v>442</v>
      </c>
      <c r="F122" s="7" t="s">
        <v>443</v>
      </c>
      <c r="G122" s="7" t="s">
        <v>548</v>
      </c>
      <c r="H122" s="7" t="s">
        <v>75</v>
      </c>
      <c r="I122" s="60">
        <v>31532000</v>
      </c>
      <c r="J122" s="52"/>
      <c r="K122" s="2">
        <v>14.611057601156316</v>
      </c>
      <c r="L122" s="47"/>
      <c r="M122" s="6">
        <v>0</v>
      </c>
      <c r="N122" s="6">
        <v>6.67</v>
      </c>
      <c r="O122" s="6">
        <v>6.67</v>
      </c>
      <c r="P122" s="6">
        <v>0</v>
      </c>
      <c r="Q122" s="6">
        <v>0</v>
      </c>
      <c r="R122" s="6">
        <v>0</v>
      </c>
      <c r="S122" s="6">
        <v>0</v>
      </c>
      <c r="T122" s="6">
        <v>13.34</v>
      </c>
      <c r="U122" s="5">
        <v>27.951057601156315</v>
      </c>
      <c r="W122" s="97"/>
      <c r="X122" s="2" t="s">
        <v>129</v>
      </c>
    </row>
    <row r="123" spans="1:24" ht="25.5" x14ac:dyDescent="0.2">
      <c r="A123" s="3" t="s">
        <v>549</v>
      </c>
      <c r="B123" s="8" t="s">
        <v>62</v>
      </c>
      <c r="C123" s="7" t="s">
        <v>63</v>
      </c>
      <c r="D123" s="7" t="s">
        <v>480</v>
      </c>
      <c r="E123" s="7" t="s">
        <v>550</v>
      </c>
      <c r="F123" s="7" t="s">
        <v>551</v>
      </c>
      <c r="G123" s="7" t="s">
        <v>552</v>
      </c>
      <c r="H123" s="7" t="s">
        <v>231</v>
      </c>
      <c r="I123" s="60">
        <v>38988000</v>
      </c>
      <c r="J123" s="52"/>
      <c r="K123" s="2">
        <v>11.038609764612444</v>
      </c>
      <c r="L123" s="47"/>
      <c r="M123" s="6">
        <v>0</v>
      </c>
      <c r="N123" s="6">
        <v>3.33</v>
      </c>
      <c r="O123" s="6">
        <v>13.33</v>
      </c>
      <c r="P123" s="6">
        <v>0</v>
      </c>
      <c r="Q123" s="6">
        <v>0</v>
      </c>
      <c r="R123" s="6">
        <v>0</v>
      </c>
      <c r="S123" s="6">
        <v>0</v>
      </c>
      <c r="T123" s="6">
        <v>16.66</v>
      </c>
      <c r="U123" s="5">
        <v>27.698609764612442</v>
      </c>
      <c r="W123" s="97"/>
      <c r="X123" s="2" t="s">
        <v>129</v>
      </c>
    </row>
    <row r="124" spans="1:24" ht="51" x14ac:dyDescent="0.2">
      <c r="A124" s="3" t="s">
        <v>553</v>
      </c>
      <c r="B124" s="8" t="s">
        <v>62</v>
      </c>
      <c r="C124" s="7" t="s">
        <v>63</v>
      </c>
      <c r="D124" s="7" t="s">
        <v>529</v>
      </c>
      <c r="E124" s="7" t="s">
        <v>554</v>
      </c>
      <c r="F124" s="7" t="s">
        <v>555</v>
      </c>
      <c r="G124" s="7" t="s">
        <v>556</v>
      </c>
      <c r="H124" s="7" t="s">
        <v>231</v>
      </c>
      <c r="I124" s="60">
        <v>21660000</v>
      </c>
      <c r="J124" s="52"/>
      <c r="K124" s="2">
        <v>10.819333079287565</v>
      </c>
      <c r="L124" s="47"/>
      <c r="M124" s="6">
        <v>0</v>
      </c>
      <c r="N124" s="6">
        <v>3.33</v>
      </c>
      <c r="O124" s="6">
        <v>13.33</v>
      </c>
      <c r="P124" s="6">
        <v>0</v>
      </c>
      <c r="Q124" s="6">
        <v>0</v>
      </c>
      <c r="R124" s="6">
        <v>0</v>
      </c>
      <c r="S124" s="6">
        <v>0</v>
      </c>
      <c r="T124" s="6">
        <v>16.66</v>
      </c>
      <c r="U124" s="5">
        <v>27.479333079287564</v>
      </c>
      <c r="W124" s="97"/>
      <c r="X124" s="2" t="s">
        <v>129</v>
      </c>
    </row>
    <row r="125" spans="1:24" ht="25.5" x14ac:dyDescent="0.2">
      <c r="A125" s="3" t="s">
        <v>557</v>
      </c>
      <c r="B125" s="8" t="s">
        <v>62</v>
      </c>
      <c r="C125" s="7" t="s">
        <v>63</v>
      </c>
      <c r="D125" s="7" t="s">
        <v>485</v>
      </c>
      <c r="E125" s="7" t="s">
        <v>558</v>
      </c>
      <c r="F125" s="7" t="s">
        <v>559</v>
      </c>
      <c r="G125" s="7" t="s">
        <v>560</v>
      </c>
      <c r="H125" s="7" t="s">
        <v>75</v>
      </c>
      <c r="I125" s="60">
        <v>74086000</v>
      </c>
      <c r="J125" s="52"/>
      <c r="K125" s="2">
        <v>14.044054432124128</v>
      </c>
      <c r="L125" s="47"/>
      <c r="M125" s="6">
        <v>0</v>
      </c>
      <c r="N125" s="6">
        <v>6.67</v>
      </c>
      <c r="O125" s="6">
        <v>6.67</v>
      </c>
      <c r="P125" s="6">
        <v>0</v>
      </c>
      <c r="Q125" s="6">
        <v>0</v>
      </c>
      <c r="R125" s="6">
        <v>5</v>
      </c>
      <c r="S125" s="6">
        <v>0</v>
      </c>
      <c r="T125" s="6">
        <v>13.34</v>
      </c>
      <c r="U125" s="5">
        <v>27.384054432124127</v>
      </c>
      <c r="W125" s="97"/>
      <c r="X125" s="2" t="s">
        <v>129</v>
      </c>
    </row>
    <row r="126" spans="1:24" ht="38.25" x14ac:dyDescent="0.2">
      <c r="A126" s="3" t="s">
        <v>561</v>
      </c>
      <c r="B126" s="8" t="s">
        <v>62</v>
      </c>
      <c r="C126" s="7" t="s">
        <v>63</v>
      </c>
      <c r="D126" s="7" t="s">
        <v>529</v>
      </c>
      <c r="E126" s="7" t="s">
        <v>530</v>
      </c>
      <c r="F126" s="7" t="s">
        <v>562</v>
      </c>
      <c r="G126" s="7" t="s">
        <v>563</v>
      </c>
      <c r="H126" s="7" t="s">
        <v>75</v>
      </c>
      <c r="I126" s="60">
        <v>88725000</v>
      </c>
      <c r="J126" s="52"/>
      <c r="K126" s="2">
        <v>13.478413588143688</v>
      </c>
      <c r="L126" s="47"/>
      <c r="M126" s="6">
        <v>0</v>
      </c>
      <c r="N126" s="6">
        <v>6.67</v>
      </c>
      <c r="O126" s="6">
        <v>6.67</v>
      </c>
      <c r="P126" s="6">
        <v>0</v>
      </c>
      <c r="Q126" s="6">
        <v>0</v>
      </c>
      <c r="R126" s="6">
        <v>0</v>
      </c>
      <c r="S126" s="6">
        <v>0</v>
      </c>
      <c r="T126" s="6">
        <v>13.34</v>
      </c>
      <c r="U126" s="5">
        <v>26.818413588143688</v>
      </c>
      <c r="W126" s="97"/>
      <c r="X126" s="2" t="s">
        <v>129</v>
      </c>
    </row>
    <row r="127" spans="1:24" ht="38.25" x14ac:dyDescent="0.2">
      <c r="A127" s="3" t="s">
        <v>564</v>
      </c>
      <c r="B127" s="8" t="s">
        <v>62</v>
      </c>
      <c r="C127" s="7" t="s">
        <v>63</v>
      </c>
      <c r="D127" s="7" t="s">
        <v>565</v>
      </c>
      <c r="E127" s="7" t="s">
        <v>515</v>
      </c>
      <c r="F127" s="7" t="s">
        <v>566</v>
      </c>
      <c r="G127" s="7" t="s">
        <v>567</v>
      </c>
      <c r="H127" s="7" t="s">
        <v>75</v>
      </c>
      <c r="I127" s="60">
        <v>63966000</v>
      </c>
      <c r="J127" s="52"/>
      <c r="K127" s="2">
        <v>13.148580508032941</v>
      </c>
      <c r="L127" s="47"/>
      <c r="M127" s="6">
        <v>0</v>
      </c>
      <c r="N127" s="6">
        <v>6.67</v>
      </c>
      <c r="O127" s="6">
        <v>6.67</v>
      </c>
      <c r="P127" s="6">
        <v>0</v>
      </c>
      <c r="Q127" s="6">
        <v>0</v>
      </c>
      <c r="R127" s="6">
        <v>0</v>
      </c>
      <c r="S127" s="6">
        <v>0</v>
      </c>
      <c r="T127" s="6">
        <v>13.34</v>
      </c>
      <c r="U127" s="5">
        <v>26.488580508032939</v>
      </c>
      <c r="W127" s="97"/>
      <c r="X127" s="2" t="s">
        <v>129</v>
      </c>
    </row>
    <row r="128" spans="1:24" ht="38.25" x14ac:dyDescent="0.2">
      <c r="A128" s="3" t="s">
        <v>568</v>
      </c>
      <c r="B128" s="8" t="s">
        <v>62</v>
      </c>
      <c r="C128" s="7" t="s">
        <v>63</v>
      </c>
      <c r="D128" s="7" t="s">
        <v>529</v>
      </c>
      <c r="E128" s="7" t="s">
        <v>569</v>
      </c>
      <c r="F128" s="7" t="s">
        <v>520</v>
      </c>
      <c r="G128" s="7" t="s">
        <v>570</v>
      </c>
      <c r="H128" s="7" t="s">
        <v>75</v>
      </c>
      <c r="I128" s="60">
        <v>13262000</v>
      </c>
      <c r="J128" s="52"/>
      <c r="K128" s="2">
        <v>12.866652504160744</v>
      </c>
      <c r="L128" s="47"/>
      <c r="M128" s="6">
        <v>0</v>
      </c>
      <c r="N128" s="6">
        <v>10</v>
      </c>
      <c r="O128" s="6">
        <v>0</v>
      </c>
      <c r="P128" s="6">
        <v>0</v>
      </c>
      <c r="Q128" s="6">
        <v>0</v>
      </c>
      <c r="R128" s="6">
        <v>5</v>
      </c>
      <c r="S128" s="6">
        <v>0</v>
      </c>
      <c r="T128" s="6">
        <v>10</v>
      </c>
      <c r="U128" s="5">
        <v>22.866652504160744</v>
      </c>
      <c r="W128" s="97"/>
      <c r="X128" s="2" t="s">
        <v>129</v>
      </c>
    </row>
    <row r="129" spans="1:24" ht="25.5" x14ac:dyDescent="0.2">
      <c r="A129" s="3" t="s">
        <v>571</v>
      </c>
      <c r="B129" s="8" t="s">
        <v>5</v>
      </c>
      <c r="C129" s="7" t="s">
        <v>572</v>
      </c>
      <c r="D129" s="7" t="s">
        <v>524</v>
      </c>
      <c r="E129" s="7" t="s">
        <v>573</v>
      </c>
      <c r="F129" s="7" t="s">
        <v>574</v>
      </c>
      <c r="G129" s="7" t="s">
        <v>575</v>
      </c>
      <c r="H129" s="7" t="s">
        <v>421</v>
      </c>
      <c r="I129" s="60">
        <v>130625000</v>
      </c>
      <c r="J129" s="52"/>
      <c r="K129" s="2">
        <v>8.8515458322901743</v>
      </c>
      <c r="L129" s="47"/>
      <c r="M129" s="6">
        <v>0</v>
      </c>
      <c r="N129" s="6">
        <v>0</v>
      </c>
      <c r="O129" s="6">
        <v>0</v>
      </c>
      <c r="P129" s="6">
        <v>7.5</v>
      </c>
      <c r="Q129" s="6">
        <v>0</v>
      </c>
      <c r="R129" s="6">
        <v>0</v>
      </c>
      <c r="S129" s="6">
        <v>0</v>
      </c>
      <c r="T129" s="6">
        <v>7.5</v>
      </c>
      <c r="U129" s="5">
        <v>16.351545832290174</v>
      </c>
      <c r="W129" s="97"/>
      <c r="X129" s="2" t="s">
        <v>129</v>
      </c>
    </row>
    <row r="130" spans="1:24" ht="25.5" x14ac:dyDescent="0.2">
      <c r="A130" s="3" t="s">
        <v>576</v>
      </c>
      <c r="B130" s="8" t="s">
        <v>62</v>
      </c>
      <c r="C130" s="7" t="s">
        <v>63</v>
      </c>
      <c r="D130" s="7" t="s">
        <v>95</v>
      </c>
      <c r="E130" s="7" t="s">
        <v>550</v>
      </c>
      <c r="F130" s="7" t="s">
        <v>577</v>
      </c>
      <c r="G130" s="7" t="s">
        <v>578</v>
      </c>
      <c r="H130" s="7" t="s">
        <v>75</v>
      </c>
      <c r="I130" s="60">
        <v>93051000</v>
      </c>
      <c r="J130" s="52"/>
      <c r="K130" s="2">
        <v>9.6623513691154521</v>
      </c>
      <c r="L130" s="47"/>
      <c r="M130" s="6">
        <v>0</v>
      </c>
      <c r="N130" s="6">
        <v>3.33</v>
      </c>
      <c r="O130" s="6">
        <v>0</v>
      </c>
      <c r="P130" s="6">
        <v>0</v>
      </c>
      <c r="Q130" s="6">
        <v>0</v>
      </c>
      <c r="R130" s="6">
        <v>0</v>
      </c>
      <c r="S130" s="6">
        <v>0</v>
      </c>
      <c r="T130" s="6">
        <v>3.33</v>
      </c>
      <c r="U130" s="5">
        <v>12.992351369115452</v>
      </c>
      <c r="W130" s="97"/>
      <c r="X130" s="2" t="s">
        <v>129</v>
      </c>
    </row>
    <row r="131" spans="1:24" ht="25.5" x14ac:dyDescent="0.2">
      <c r="A131" s="7" t="s">
        <v>579</v>
      </c>
      <c r="B131" s="8" t="s">
        <v>5</v>
      </c>
      <c r="C131" s="7" t="s">
        <v>580</v>
      </c>
      <c r="D131" s="7" t="s">
        <v>524</v>
      </c>
      <c r="E131" s="7" t="s">
        <v>581</v>
      </c>
      <c r="F131" s="7" t="s">
        <v>582</v>
      </c>
      <c r="G131" s="7" t="s">
        <v>513</v>
      </c>
      <c r="H131" s="7" t="s">
        <v>75</v>
      </c>
      <c r="I131" s="60">
        <v>49000000</v>
      </c>
      <c r="J131" s="52"/>
      <c r="K131" s="2">
        <v>8.9932479391036608</v>
      </c>
      <c r="L131" s="47"/>
      <c r="M131" s="6">
        <v>0</v>
      </c>
      <c r="N131" s="6">
        <v>3.33</v>
      </c>
      <c r="O131" s="6">
        <v>0</v>
      </c>
      <c r="P131" s="6">
        <v>0</v>
      </c>
      <c r="Q131" s="6">
        <v>0</v>
      </c>
      <c r="R131" s="6">
        <v>5</v>
      </c>
      <c r="S131" s="6">
        <v>0</v>
      </c>
      <c r="T131" s="6">
        <v>3.33</v>
      </c>
      <c r="U131" s="5">
        <v>12.323247939103661</v>
      </c>
      <c r="W131" s="97"/>
      <c r="X131" s="2" t="s">
        <v>129</v>
      </c>
    </row>
    <row r="163" spans="12:23" s="53" customFormat="1" x14ac:dyDescent="0.2">
      <c r="L163" s="54"/>
      <c r="W163" s="98"/>
    </row>
    <row r="164" spans="12:23" s="53" customFormat="1" x14ac:dyDescent="0.2">
      <c r="L164" s="54"/>
      <c r="W164" s="98"/>
    </row>
    <row r="165" spans="12:23" s="53" customFormat="1" x14ac:dyDescent="0.2">
      <c r="L165" s="54"/>
      <c r="W165" s="98"/>
    </row>
    <row r="166" spans="12:23" s="53" customFormat="1" x14ac:dyDescent="0.2">
      <c r="L166" s="54"/>
      <c r="W166" s="98"/>
    </row>
    <row r="167" spans="12:23" s="53" customFormat="1" x14ac:dyDescent="0.2">
      <c r="L167" s="54"/>
      <c r="W167" s="98"/>
    </row>
    <row r="168" spans="12:23" s="53" customFormat="1" x14ac:dyDescent="0.2">
      <c r="L168" s="54"/>
      <c r="W168" s="98"/>
    </row>
    <row r="169" spans="12:23" s="53" customFormat="1" x14ac:dyDescent="0.2">
      <c r="L169" s="54"/>
      <c r="W169" s="98"/>
    </row>
    <row r="170" spans="12:23" s="53" customFormat="1" x14ac:dyDescent="0.2">
      <c r="L170" s="54"/>
      <c r="W170" s="98"/>
    </row>
    <row r="171" spans="12:23" s="53" customFormat="1" x14ac:dyDescent="0.2">
      <c r="L171" s="54"/>
      <c r="W171" s="98"/>
    </row>
    <row r="172" spans="12:23" s="53" customFormat="1" x14ac:dyDescent="0.2">
      <c r="L172" s="54"/>
      <c r="W172" s="98"/>
    </row>
    <row r="173" spans="12:23" s="53" customFormat="1" x14ac:dyDescent="0.2">
      <c r="L173" s="54"/>
      <c r="W173" s="98"/>
    </row>
    <row r="174" spans="12:23" s="53" customFormat="1" x14ac:dyDescent="0.2">
      <c r="L174" s="54"/>
      <c r="W174" s="98"/>
    </row>
    <row r="175" spans="12:23" s="53" customFormat="1" x14ac:dyDescent="0.2">
      <c r="L175" s="54"/>
      <c r="W175" s="98"/>
    </row>
    <row r="176" spans="12:23" s="53" customFormat="1" x14ac:dyDescent="0.2">
      <c r="L176" s="54"/>
      <c r="W176" s="98"/>
    </row>
    <row r="177" spans="12:23" s="53" customFormat="1" x14ac:dyDescent="0.2">
      <c r="L177" s="54"/>
      <c r="W177" s="98"/>
    </row>
    <row r="178" spans="12:23" s="53" customFormat="1" x14ac:dyDescent="0.2">
      <c r="L178" s="54"/>
      <c r="W178" s="98"/>
    </row>
    <row r="179" spans="12:23" s="53" customFormat="1" x14ac:dyDescent="0.2">
      <c r="L179" s="54"/>
      <c r="W179" s="98"/>
    </row>
    <row r="180" spans="12:23" s="53" customFormat="1" x14ac:dyDescent="0.2">
      <c r="L180" s="54"/>
      <c r="W180" s="98"/>
    </row>
    <row r="181" spans="12:23" s="53" customFormat="1" x14ac:dyDescent="0.2">
      <c r="L181" s="54"/>
      <c r="W181" s="98"/>
    </row>
    <row r="182" spans="12:23" s="53" customFormat="1" x14ac:dyDescent="0.2">
      <c r="L182" s="54"/>
      <c r="W182" s="98"/>
    </row>
    <row r="183" spans="12:23" s="53" customFormat="1" x14ac:dyDescent="0.2">
      <c r="L183" s="54"/>
      <c r="W183" s="98"/>
    </row>
    <row r="184" spans="12:23" s="53" customFormat="1" x14ac:dyDescent="0.2">
      <c r="L184" s="54"/>
      <c r="W184" s="98"/>
    </row>
    <row r="185" spans="12:23" s="53" customFormat="1" x14ac:dyDescent="0.2">
      <c r="L185" s="54"/>
      <c r="W185" s="98"/>
    </row>
    <row r="186" spans="12:23" s="53" customFormat="1" x14ac:dyDescent="0.2">
      <c r="L186" s="54"/>
      <c r="W186" s="98"/>
    </row>
    <row r="187" spans="12:23" s="53" customFormat="1" x14ac:dyDescent="0.2">
      <c r="L187" s="54"/>
      <c r="W187" s="98"/>
    </row>
    <row r="188" spans="12:23" s="53" customFormat="1" x14ac:dyDescent="0.2">
      <c r="L188" s="54"/>
      <c r="W188" s="98"/>
    </row>
    <row r="189" spans="12:23" s="53" customFormat="1" x14ac:dyDescent="0.2">
      <c r="L189" s="54"/>
      <c r="W189" s="98"/>
    </row>
    <row r="190" spans="12:23" s="53" customFormat="1" x14ac:dyDescent="0.2">
      <c r="L190" s="54"/>
      <c r="W190" s="98"/>
    </row>
    <row r="191" spans="12:23" s="53" customFormat="1" x14ac:dyDescent="0.2">
      <c r="L191" s="54"/>
      <c r="W191" s="98"/>
    </row>
    <row r="192" spans="12:23" s="53" customFormat="1" x14ac:dyDescent="0.2">
      <c r="L192" s="54"/>
      <c r="W192" s="98"/>
    </row>
    <row r="193" spans="12:23" s="53" customFormat="1" x14ac:dyDescent="0.2">
      <c r="L193" s="54"/>
      <c r="W193" s="98"/>
    </row>
    <row r="194" spans="12:23" s="53" customFormat="1" x14ac:dyDescent="0.2">
      <c r="L194" s="54"/>
      <c r="W194" s="98"/>
    </row>
    <row r="195" spans="12:23" s="53" customFormat="1" x14ac:dyDescent="0.2">
      <c r="L195" s="54"/>
      <c r="W195" s="98"/>
    </row>
    <row r="196" spans="12:23" s="53" customFormat="1" x14ac:dyDescent="0.2">
      <c r="L196" s="54"/>
      <c r="W196" s="98"/>
    </row>
    <row r="197" spans="12:23" s="53" customFormat="1" x14ac:dyDescent="0.2">
      <c r="L197" s="54"/>
      <c r="W197" s="98"/>
    </row>
    <row r="198" spans="12:23" s="53" customFormat="1" x14ac:dyDescent="0.2">
      <c r="L198" s="54"/>
      <c r="W198" s="98"/>
    </row>
    <row r="199" spans="12:23" s="53" customFormat="1" x14ac:dyDescent="0.2">
      <c r="L199" s="54"/>
      <c r="W199" s="98"/>
    </row>
    <row r="200" spans="12:23" s="53" customFormat="1" x14ac:dyDescent="0.2">
      <c r="L200" s="54"/>
      <c r="W200" s="98"/>
    </row>
    <row r="201" spans="12:23" s="53" customFormat="1" x14ac:dyDescent="0.2">
      <c r="L201" s="54"/>
      <c r="W201" s="98"/>
    </row>
    <row r="202" spans="12:23" s="53" customFormat="1" x14ac:dyDescent="0.2">
      <c r="L202" s="54"/>
      <c r="W202" s="98"/>
    </row>
    <row r="203" spans="12:23" s="53" customFormat="1" x14ac:dyDescent="0.2">
      <c r="L203" s="54"/>
      <c r="W203" s="98"/>
    </row>
    <row r="204" spans="12:23" s="53" customFormat="1" x14ac:dyDescent="0.2">
      <c r="L204" s="54"/>
      <c r="W204" s="98"/>
    </row>
    <row r="205" spans="12:23" s="53" customFormat="1" x14ac:dyDescent="0.2">
      <c r="L205" s="54"/>
      <c r="W205" s="98"/>
    </row>
    <row r="206" spans="12:23" s="53" customFormat="1" x14ac:dyDescent="0.2">
      <c r="L206" s="54"/>
      <c r="W206" s="98"/>
    </row>
    <row r="207" spans="12:23" s="53" customFormat="1" x14ac:dyDescent="0.2">
      <c r="L207" s="54"/>
      <c r="W207" s="98"/>
    </row>
    <row r="208" spans="12:23" s="53" customFormat="1" x14ac:dyDescent="0.2">
      <c r="L208" s="54"/>
      <c r="W208" s="98"/>
    </row>
    <row r="209" spans="12:23" s="53" customFormat="1" x14ac:dyDescent="0.2">
      <c r="L209" s="54"/>
      <c r="W209" s="98"/>
    </row>
    <row r="210" spans="12:23" s="53" customFormat="1" x14ac:dyDescent="0.2">
      <c r="L210" s="54"/>
      <c r="W210" s="98"/>
    </row>
    <row r="211" spans="12:23" s="53" customFormat="1" x14ac:dyDescent="0.2">
      <c r="L211" s="54"/>
      <c r="W211" s="98"/>
    </row>
    <row r="212" spans="12:23" s="53" customFormat="1" x14ac:dyDescent="0.2">
      <c r="L212" s="54"/>
      <c r="W212" s="98"/>
    </row>
    <row r="213" spans="12:23" s="53" customFormat="1" x14ac:dyDescent="0.2">
      <c r="L213" s="54"/>
      <c r="W213" s="98"/>
    </row>
    <row r="214" spans="12:23" s="53" customFormat="1" x14ac:dyDescent="0.2">
      <c r="L214" s="54"/>
      <c r="W214" s="98"/>
    </row>
    <row r="215" spans="12:23" s="53" customFormat="1" x14ac:dyDescent="0.2">
      <c r="L215" s="54"/>
      <c r="W215" s="98"/>
    </row>
    <row r="216" spans="12:23" s="53" customFormat="1" x14ac:dyDescent="0.2">
      <c r="L216" s="54"/>
      <c r="W216" s="98"/>
    </row>
    <row r="217" spans="12:23" s="53" customFormat="1" x14ac:dyDescent="0.2">
      <c r="L217" s="54"/>
      <c r="W217" s="98"/>
    </row>
    <row r="218" spans="12:23" s="53" customFormat="1" x14ac:dyDescent="0.2">
      <c r="L218" s="54"/>
      <c r="W218" s="98"/>
    </row>
    <row r="219" spans="12:23" s="53" customFormat="1" x14ac:dyDescent="0.2">
      <c r="L219" s="54"/>
      <c r="W219" s="98"/>
    </row>
    <row r="220" spans="12:23" s="53" customFormat="1" x14ac:dyDescent="0.2">
      <c r="L220" s="54"/>
      <c r="W220" s="98"/>
    </row>
    <row r="221" spans="12:23" s="53" customFormat="1" x14ac:dyDescent="0.2">
      <c r="L221" s="54"/>
      <c r="W221" s="98"/>
    </row>
    <row r="222" spans="12:23" s="53" customFormat="1" x14ac:dyDescent="0.2">
      <c r="L222" s="54"/>
      <c r="W222" s="98"/>
    </row>
    <row r="223" spans="12:23" s="53" customFormat="1" x14ac:dyDescent="0.2">
      <c r="L223" s="54"/>
      <c r="W223" s="98"/>
    </row>
    <row r="224" spans="12:23" s="53" customFormat="1" x14ac:dyDescent="0.2">
      <c r="L224" s="54"/>
      <c r="W224" s="98"/>
    </row>
    <row r="225" spans="12:23" s="53" customFormat="1" x14ac:dyDescent="0.2">
      <c r="L225" s="54"/>
      <c r="W225" s="98"/>
    </row>
    <row r="226" spans="12:23" s="53" customFormat="1" x14ac:dyDescent="0.2">
      <c r="L226" s="54"/>
      <c r="W226" s="98"/>
    </row>
    <row r="227" spans="12:23" s="53" customFormat="1" x14ac:dyDescent="0.2">
      <c r="L227" s="54"/>
      <c r="W227" s="98"/>
    </row>
    <row r="228" spans="12:23" s="53" customFormat="1" x14ac:dyDescent="0.2">
      <c r="L228" s="54"/>
      <c r="W228" s="98"/>
    </row>
    <row r="229" spans="12:23" s="53" customFormat="1" x14ac:dyDescent="0.2">
      <c r="L229" s="54"/>
      <c r="W229" s="98"/>
    </row>
    <row r="230" spans="12:23" s="53" customFormat="1" x14ac:dyDescent="0.2">
      <c r="L230" s="54"/>
      <c r="W230" s="98"/>
    </row>
    <row r="231" spans="12:23" s="53" customFormat="1" x14ac:dyDescent="0.2">
      <c r="L231" s="54"/>
      <c r="W231" s="98"/>
    </row>
    <row r="232" spans="12:23" s="53" customFormat="1" x14ac:dyDescent="0.2">
      <c r="L232" s="54"/>
      <c r="W232" s="98"/>
    </row>
    <row r="233" spans="12:23" s="53" customFormat="1" x14ac:dyDescent="0.2">
      <c r="L233" s="54"/>
      <c r="W233" s="98"/>
    </row>
    <row r="234" spans="12:23" s="53" customFormat="1" x14ac:dyDescent="0.2">
      <c r="L234" s="54"/>
      <c r="W234" s="98"/>
    </row>
    <row r="235" spans="12:23" s="53" customFormat="1" x14ac:dyDescent="0.2">
      <c r="L235" s="54"/>
      <c r="W235" s="98"/>
    </row>
    <row r="236" spans="12:23" s="53" customFormat="1" x14ac:dyDescent="0.2">
      <c r="L236" s="54"/>
      <c r="W236" s="98"/>
    </row>
    <row r="237" spans="12:23" s="53" customFormat="1" x14ac:dyDescent="0.2">
      <c r="L237" s="54"/>
      <c r="W237" s="98"/>
    </row>
    <row r="238" spans="12:23" s="53" customFormat="1" x14ac:dyDescent="0.2">
      <c r="L238" s="54"/>
      <c r="W238" s="98"/>
    </row>
    <row r="239" spans="12:23" s="53" customFormat="1" x14ac:dyDescent="0.2">
      <c r="L239" s="54"/>
      <c r="W239" s="98"/>
    </row>
    <row r="240" spans="12:23" s="53" customFormat="1" x14ac:dyDescent="0.2">
      <c r="L240" s="54"/>
      <c r="W240" s="98"/>
    </row>
    <row r="241" spans="12:23" s="53" customFormat="1" x14ac:dyDescent="0.2">
      <c r="L241" s="54"/>
      <c r="W241" s="98"/>
    </row>
    <row r="242" spans="12:23" s="53" customFormat="1" x14ac:dyDescent="0.2">
      <c r="L242" s="54"/>
      <c r="W242" s="98"/>
    </row>
    <row r="243" spans="12:23" s="53" customFormat="1" x14ac:dyDescent="0.2">
      <c r="L243" s="54"/>
      <c r="W243" s="98"/>
    </row>
    <row r="244" spans="12:23" s="53" customFormat="1" x14ac:dyDescent="0.2">
      <c r="L244" s="54"/>
      <c r="W244" s="98"/>
    </row>
    <row r="245" spans="12:23" s="53" customFormat="1" x14ac:dyDescent="0.2">
      <c r="L245" s="54"/>
      <c r="W245" s="98"/>
    </row>
    <row r="246" spans="12:23" s="53" customFormat="1" x14ac:dyDescent="0.2">
      <c r="L246" s="54"/>
      <c r="W246" s="98"/>
    </row>
    <row r="247" spans="12:23" s="53" customFormat="1" x14ac:dyDescent="0.2">
      <c r="L247" s="54"/>
      <c r="W247" s="98"/>
    </row>
    <row r="248" spans="12:23" s="53" customFormat="1" x14ac:dyDescent="0.2">
      <c r="L248" s="54"/>
      <c r="W248" s="98"/>
    </row>
    <row r="249" spans="12:23" s="53" customFormat="1" x14ac:dyDescent="0.2">
      <c r="L249" s="54"/>
      <c r="W249" s="98"/>
    </row>
    <row r="250" spans="12:23" s="53" customFormat="1" x14ac:dyDescent="0.2">
      <c r="L250" s="54"/>
      <c r="W250" s="98"/>
    </row>
    <row r="251" spans="12:23" s="53" customFormat="1" x14ac:dyDescent="0.2">
      <c r="L251" s="54"/>
      <c r="W251" s="98"/>
    </row>
    <row r="252" spans="12:23" s="53" customFormat="1" x14ac:dyDescent="0.2">
      <c r="L252" s="54"/>
      <c r="W252" s="98"/>
    </row>
    <row r="253" spans="12:23" s="53" customFormat="1" x14ac:dyDescent="0.2">
      <c r="L253" s="54"/>
      <c r="W253" s="98"/>
    </row>
    <row r="254" spans="12:23" s="53" customFormat="1" x14ac:dyDescent="0.2">
      <c r="L254" s="54"/>
      <c r="W254" s="98"/>
    </row>
    <row r="255" spans="12:23" s="53" customFormat="1" x14ac:dyDescent="0.2">
      <c r="L255" s="54"/>
      <c r="W255" s="98"/>
    </row>
    <row r="256" spans="12:23" s="53" customFormat="1" x14ac:dyDescent="0.2">
      <c r="L256" s="54"/>
      <c r="W256" s="98"/>
    </row>
    <row r="257" spans="12:23" s="53" customFormat="1" x14ac:dyDescent="0.2">
      <c r="L257" s="54"/>
      <c r="W257" s="98"/>
    </row>
    <row r="258" spans="12:23" s="53" customFormat="1" x14ac:dyDescent="0.2">
      <c r="L258" s="54"/>
      <c r="W258" s="98"/>
    </row>
    <row r="259" spans="12:23" s="53" customFormat="1" x14ac:dyDescent="0.2">
      <c r="L259" s="54"/>
      <c r="W259" s="98"/>
    </row>
    <row r="260" spans="12:23" s="53" customFormat="1" x14ac:dyDescent="0.2">
      <c r="L260" s="54"/>
      <c r="W260" s="98"/>
    </row>
    <row r="261" spans="12:23" s="53" customFormat="1" x14ac:dyDescent="0.2">
      <c r="L261" s="54"/>
      <c r="W261" s="98"/>
    </row>
    <row r="262" spans="12:23" s="53" customFormat="1" x14ac:dyDescent="0.2">
      <c r="L262" s="54"/>
      <c r="W262" s="98"/>
    </row>
    <row r="263" spans="12:23" s="53" customFormat="1" x14ac:dyDescent="0.2">
      <c r="L263" s="54"/>
      <c r="W263" s="98"/>
    </row>
    <row r="264" spans="12:23" s="53" customFormat="1" x14ac:dyDescent="0.2">
      <c r="L264" s="54"/>
      <c r="W264" s="98"/>
    </row>
    <row r="265" spans="12:23" s="53" customFormat="1" x14ac:dyDescent="0.2">
      <c r="L265" s="54"/>
      <c r="W265" s="98"/>
    </row>
    <row r="266" spans="12:23" s="53" customFormat="1" x14ac:dyDescent="0.2">
      <c r="L266" s="54"/>
      <c r="W266" s="98"/>
    </row>
    <row r="267" spans="12:23" s="53" customFormat="1" x14ac:dyDescent="0.2">
      <c r="L267" s="54"/>
      <c r="W267" s="98"/>
    </row>
    <row r="268" spans="12:23" s="53" customFormat="1" x14ac:dyDescent="0.2">
      <c r="L268" s="54"/>
      <c r="W268" s="98"/>
    </row>
    <row r="269" spans="12:23" s="53" customFormat="1" x14ac:dyDescent="0.2">
      <c r="L269" s="54"/>
      <c r="W269" s="98"/>
    </row>
    <row r="270" spans="12:23" s="53" customFormat="1" x14ac:dyDescent="0.2">
      <c r="L270" s="54"/>
      <c r="W270" s="98"/>
    </row>
    <row r="271" spans="12:23" s="53" customFormat="1" x14ac:dyDescent="0.2">
      <c r="L271" s="54"/>
      <c r="W271" s="98"/>
    </row>
    <row r="272" spans="12:23" s="53" customFormat="1" x14ac:dyDescent="0.2">
      <c r="L272" s="54"/>
      <c r="W272" s="98"/>
    </row>
    <row r="273" spans="12:23" s="53" customFormat="1" x14ac:dyDescent="0.2">
      <c r="L273" s="54"/>
      <c r="W273" s="98"/>
    </row>
    <row r="274" spans="12:23" s="53" customFormat="1" x14ac:dyDescent="0.2">
      <c r="L274" s="54"/>
      <c r="W274" s="98"/>
    </row>
    <row r="275" spans="12:23" s="53" customFormat="1" x14ac:dyDescent="0.2">
      <c r="L275" s="54"/>
      <c r="W275" s="98"/>
    </row>
    <row r="276" spans="12:23" s="53" customFormat="1" x14ac:dyDescent="0.2">
      <c r="L276" s="54"/>
      <c r="W276" s="98"/>
    </row>
    <row r="277" spans="12:23" s="53" customFormat="1" x14ac:dyDescent="0.2">
      <c r="L277" s="54"/>
      <c r="W277" s="98"/>
    </row>
    <row r="278" spans="12:23" s="53" customFormat="1" x14ac:dyDescent="0.2">
      <c r="L278" s="54"/>
      <c r="W278" s="98"/>
    </row>
    <row r="279" spans="12:23" s="53" customFormat="1" x14ac:dyDescent="0.2">
      <c r="L279" s="54"/>
      <c r="W279" s="98"/>
    </row>
    <row r="280" spans="12:23" s="53" customFormat="1" x14ac:dyDescent="0.2">
      <c r="L280" s="54"/>
      <c r="W280" s="98"/>
    </row>
    <row r="281" spans="12:23" s="53" customFormat="1" x14ac:dyDescent="0.2">
      <c r="L281" s="54"/>
      <c r="W281" s="98"/>
    </row>
    <row r="282" spans="12:23" s="53" customFormat="1" x14ac:dyDescent="0.2">
      <c r="L282" s="54"/>
      <c r="W282" s="98"/>
    </row>
    <row r="283" spans="12:23" s="53" customFormat="1" x14ac:dyDescent="0.2">
      <c r="L283" s="54"/>
      <c r="W283" s="98"/>
    </row>
    <row r="284" spans="12:23" s="53" customFormat="1" x14ac:dyDescent="0.2">
      <c r="L284" s="54"/>
      <c r="W284" s="98"/>
    </row>
    <row r="285" spans="12:23" s="53" customFormat="1" x14ac:dyDescent="0.2">
      <c r="L285" s="54"/>
      <c r="W285" s="98"/>
    </row>
    <row r="286" spans="12:23" s="53" customFormat="1" x14ac:dyDescent="0.2">
      <c r="L286" s="54"/>
      <c r="W286" s="98"/>
    </row>
    <row r="287" spans="12:23" s="53" customFormat="1" x14ac:dyDescent="0.2">
      <c r="L287" s="54"/>
      <c r="W287" s="98"/>
    </row>
    <row r="288" spans="12:23" s="53" customFormat="1" x14ac:dyDescent="0.2">
      <c r="L288" s="54"/>
      <c r="W288" s="98"/>
    </row>
    <row r="289" spans="12:23" s="53" customFormat="1" x14ac:dyDescent="0.2">
      <c r="L289" s="54"/>
      <c r="W289" s="98"/>
    </row>
    <row r="290" spans="12:23" s="53" customFormat="1" x14ac:dyDescent="0.2">
      <c r="L290" s="54"/>
      <c r="W290" s="98"/>
    </row>
    <row r="291" spans="12:23" s="53" customFormat="1" x14ac:dyDescent="0.2">
      <c r="L291" s="54"/>
      <c r="W291" s="98"/>
    </row>
    <row r="292" spans="12:23" s="53" customFormat="1" x14ac:dyDescent="0.2">
      <c r="L292" s="54"/>
      <c r="W292" s="98"/>
    </row>
    <row r="293" spans="12:23" s="53" customFormat="1" x14ac:dyDescent="0.2">
      <c r="L293" s="54"/>
      <c r="W293" s="98"/>
    </row>
    <row r="294" spans="12:23" s="53" customFormat="1" x14ac:dyDescent="0.2">
      <c r="L294" s="54"/>
      <c r="W294" s="98"/>
    </row>
    <row r="295" spans="12:23" s="53" customFormat="1" x14ac:dyDescent="0.2">
      <c r="L295" s="54"/>
      <c r="W295" s="98"/>
    </row>
    <row r="296" spans="12:23" s="53" customFormat="1" x14ac:dyDescent="0.2">
      <c r="L296" s="54"/>
      <c r="W296" s="98"/>
    </row>
    <row r="297" spans="12:23" s="53" customFormat="1" x14ac:dyDescent="0.2">
      <c r="L297" s="54"/>
      <c r="W297" s="98"/>
    </row>
    <row r="298" spans="12:23" s="53" customFormat="1" x14ac:dyDescent="0.2">
      <c r="L298" s="54"/>
      <c r="W298" s="98"/>
    </row>
    <row r="299" spans="12:23" s="53" customFormat="1" x14ac:dyDescent="0.2">
      <c r="L299" s="54"/>
      <c r="W299" s="98"/>
    </row>
    <row r="300" spans="12:23" s="53" customFormat="1" x14ac:dyDescent="0.2">
      <c r="L300" s="54"/>
      <c r="W300" s="98"/>
    </row>
    <row r="301" spans="12:23" s="53" customFormat="1" x14ac:dyDescent="0.2">
      <c r="L301" s="54"/>
      <c r="W301" s="98"/>
    </row>
    <row r="302" spans="12:23" s="53" customFormat="1" x14ac:dyDescent="0.2">
      <c r="L302" s="54"/>
      <c r="W302" s="98"/>
    </row>
    <row r="303" spans="12:23" s="53" customFormat="1" x14ac:dyDescent="0.2">
      <c r="L303" s="54"/>
      <c r="W303" s="98"/>
    </row>
    <row r="304" spans="12:23" s="53" customFormat="1" x14ac:dyDescent="0.2">
      <c r="L304" s="54"/>
      <c r="W304" s="98"/>
    </row>
    <row r="305" spans="12:23" s="53" customFormat="1" x14ac:dyDescent="0.2">
      <c r="L305" s="54"/>
      <c r="W305" s="98"/>
    </row>
    <row r="306" spans="12:23" s="53" customFormat="1" x14ac:dyDescent="0.2">
      <c r="L306" s="54"/>
      <c r="W306" s="98"/>
    </row>
    <row r="307" spans="12:23" s="53" customFormat="1" x14ac:dyDescent="0.2">
      <c r="L307" s="54"/>
      <c r="W307" s="98"/>
    </row>
    <row r="308" spans="12:23" s="53" customFormat="1" x14ac:dyDescent="0.2">
      <c r="L308" s="54"/>
      <c r="W308" s="98"/>
    </row>
    <row r="309" spans="12:23" s="53" customFormat="1" x14ac:dyDescent="0.2">
      <c r="L309" s="54"/>
      <c r="W309" s="98"/>
    </row>
    <row r="310" spans="12:23" s="53" customFormat="1" x14ac:dyDescent="0.2">
      <c r="L310" s="54"/>
      <c r="W310" s="98"/>
    </row>
    <row r="311" spans="12:23" s="53" customFormat="1" x14ac:dyDescent="0.2">
      <c r="L311" s="54"/>
      <c r="W311" s="98"/>
    </row>
    <row r="312" spans="12:23" s="53" customFormat="1" x14ac:dyDescent="0.2">
      <c r="L312" s="54"/>
      <c r="W312" s="98"/>
    </row>
    <row r="313" spans="12:23" s="53" customFormat="1" x14ac:dyDescent="0.2">
      <c r="L313" s="54"/>
      <c r="W313" s="98"/>
    </row>
    <row r="314" spans="12:23" s="53" customFormat="1" x14ac:dyDescent="0.2">
      <c r="L314" s="54"/>
      <c r="W314" s="98"/>
    </row>
    <row r="315" spans="12:23" s="53" customFormat="1" x14ac:dyDescent="0.2">
      <c r="L315" s="54"/>
      <c r="W315" s="98"/>
    </row>
    <row r="316" spans="12:23" s="53" customFormat="1" x14ac:dyDescent="0.2">
      <c r="L316" s="54"/>
      <c r="W316" s="98"/>
    </row>
    <row r="317" spans="12:23" s="53" customFormat="1" x14ac:dyDescent="0.2">
      <c r="L317" s="54"/>
      <c r="W317" s="98"/>
    </row>
    <row r="318" spans="12:23" s="53" customFormat="1" x14ac:dyDescent="0.2">
      <c r="L318" s="54"/>
      <c r="W318" s="98"/>
    </row>
    <row r="319" spans="12:23" s="53" customFormat="1" x14ac:dyDescent="0.2">
      <c r="L319" s="54"/>
      <c r="W319" s="98"/>
    </row>
    <row r="320" spans="12:23" s="53" customFormat="1" x14ac:dyDescent="0.2">
      <c r="L320" s="54"/>
      <c r="W320" s="98"/>
    </row>
    <row r="321" spans="12:23" s="53" customFormat="1" x14ac:dyDescent="0.2">
      <c r="L321" s="54"/>
      <c r="W321" s="98"/>
    </row>
    <row r="322" spans="12:23" s="53" customFormat="1" x14ac:dyDescent="0.2">
      <c r="L322" s="54"/>
      <c r="W322" s="98"/>
    </row>
    <row r="323" spans="12:23" s="53" customFormat="1" x14ac:dyDescent="0.2">
      <c r="L323" s="54"/>
      <c r="W323" s="98"/>
    </row>
    <row r="324" spans="12:23" s="53" customFormat="1" x14ac:dyDescent="0.2">
      <c r="L324" s="54"/>
      <c r="W324" s="98"/>
    </row>
    <row r="325" spans="12:23" s="53" customFormat="1" x14ac:dyDescent="0.2">
      <c r="L325" s="54"/>
      <c r="W325" s="98"/>
    </row>
    <row r="326" spans="12:23" s="53" customFormat="1" x14ac:dyDescent="0.2">
      <c r="L326" s="54"/>
      <c r="W326" s="98"/>
    </row>
    <row r="327" spans="12:23" s="53" customFormat="1" x14ac:dyDescent="0.2">
      <c r="L327" s="54"/>
      <c r="W327" s="98"/>
    </row>
    <row r="328" spans="12:23" s="53" customFormat="1" x14ac:dyDescent="0.2">
      <c r="L328" s="54"/>
      <c r="W328" s="98"/>
    </row>
    <row r="329" spans="12:23" s="53" customFormat="1" x14ac:dyDescent="0.2">
      <c r="L329" s="54"/>
      <c r="W329" s="98"/>
    </row>
    <row r="330" spans="12:23" s="53" customFormat="1" x14ac:dyDescent="0.2">
      <c r="L330" s="54"/>
      <c r="W330" s="98"/>
    </row>
    <row r="331" spans="12:23" s="53" customFormat="1" x14ac:dyDescent="0.2">
      <c r="L331" s="54"/>
      <c r="W331" s="98"/>
    </row>
    <row r="332" spans="12:23" s="53" customFormat="1" x14ac:dyDescent="0.2">
      <c r="L332" s="54"/>
      <c r="W332" s="98"/>
    </row>
    <row r="333" spans="12:23" s="53" customFormat="1" x14ac:dyDescent="0.2">
      <c r="L333" s="54"/>
      <c r="W333" s="98"/>
    </row>
    <row r="334" spans="12:23" s="53" customFormat="1" x14ac:dyDescent="0.2">
      <c r="L334" s="54"/>
      <c r="W334" s="98"/>
    </row>
    <row r="335" spans="12:23" s="53" customFormat="1" x14ac:dyDescent="0.2">
      <c r="L335" s="54"/>
      <c r="W335" s="98"/>
    </row>
    <row r="336" spans="12:23" s="53" customFormat="1" x14ac:dyDescent="0.2">
      <c r="L336" s="54"/>
      <c r="W336" s="98"/>
    </row>
    <row r="337" spans="12:23" s="53" customFormat="1" x14ac:dyDescent="0.2">
      <c r="L337" s="54"/>
      <c r="W337" s="98"/>
    </row>
    <row r="338" spans="12:23" s="53" customFormat="1" x14ac:dyDescent="0.2">
      <c r="L338" s="54"/>
      <c r="W338" s="98"/>
    </row>
    <row r="339" spans="12:23" s="53" customFormat="1" x14ac:dyDescent="0.2">
      <c r="L339" s="54"/>
      <c r="W339" s="98"/>
    </row>
    <row r="340" spans="12:23" s="53" customFormat="1" x14ac:dyDescent="0.2">
      <c r="L340" s="54"/>
      <c r="W340" s="98"/>
    </row>
    <row r="341" spans="12:23" s="53" customFormat="1" x14ac:dyDescent="0.2">
      <c r="L341" s="54"/>
      <c r="W341" s="98"/>
    </row>
    <row r="342" spans="12:23" s="53" customFormat="1" x14ac:dyDescent="0.2">
      <c r="L342" s="54"/>
      <c r="W342" s="98"/>
    </row>
    <row r="343" spans="12:23" s="53" customFormat="1" x14ac:dyDescent="0.2">
      <c r="L343" s="54"/>
      <c r="W343" s="98"/>
    </row>
    <row r="344" spans="12:23" s="53" customFormat="1" x14ac:dyDescent="0.2">
      <c r="L344" s="54"/>
      <c r="W344" s="98"/>
    </row>
    <row r="345" spans="12:23" s="53" customFormat="1" x14ac:dyDescent="0.2">
      <c r="L345" s="54"/>
      <c r="W345" s="98"/>
    </row>
    <row r="346" spans="12:23" s="53" customFormat="1" x14ac:dyDescent="0.2">
      <c r="L346" s="54"/>
      <c r="W346" s="98"/>
    </row>
    <row r="347" spans="12:23" s="53" customFormat="1" x14ac:dyDescent="0.2">
      <c r="L347" s="54"/>
      <c r="W347" s="98"/>
    </row>
    <row r="348" spans="12:23" s="53" customFormat="1" x14ac:dyDescent="0.2">
      <c r="L348" s="54"/>
      <c r="W348" s="98"/>
    </row>
    <row r="349" spans="12:23" s="53" customFormat="1" x14ac:dyDescent="0.2">
      <c r="L349" s="54"/>
      <c r="W349" s="98"/>
    </row>
    <row r="350" spans="12:23" s="53" customFormat="1" x14ac:dyDescent="0.2">
      <c r="L350" s="54"/>
      <c r="W350" s="98"/>
    </row>
    <row r="351" spans="12:23" s="53" customFormat="1" x14ac:dyDescent="0.2">
      <c r="L351" s="54"/>
      <c r="W351" s="98"/>
    </row>
    <row r="352" spans="12:23" s="53" customFormat="1" x14ac:dyDescent="0.2">
      <c r="L352" s="54"/>
      <c r="W352" s="98"/>
    </row>
    <row r="353" spans="12:23" s="53" customFormat="1" x14ac:dyDescent="0.2">
      <c r="L353" s="54"/>
      <c r="W353" s="98"/>
    </row>
    <row r="354" spans="12:23" s="53" customFormat="1" x14ac:dyDescent="0.2">
      <c r="L354" s="54"/>
      <c r="W354" s="98"/>
    </row>
    <row r="355" spans="12:23" s="53" customFormat="1" x14ac:dyDescent="0.2">
      <c r="L355" s="54"/>
      <c r="W355" s="98"/>
    </row>
    <row r="356" spans="12:23" s="53" customFormat="1" x14ac:dyDescent="0.2">
      <c r="L356" s="54"/>
      <c r="W356" s="98"/>
    </row>
    <row r="357" spans="12:23" s="53" customFormat="1" x14ac:dyDescent="0.2">
      <c r="L357" s="54"/>
      <c r="W357" s="98"/>
    </row>
    <row r="358" spans="12:23" s="53" customFormat="1" x14ac:dyDescent="0.2">
      <c r="L358" s="54"/>
      <c r="W358" s="98"/>
    </row>
    <row r="359" spans="12:23" s="53" customFormat="1" x14ac:dyDescent="0.2">
      <c r="L359" s="54"/>
      <c r="W359" s="98"/>
    </row>
    <row r="360" spans="12:23" s="53" customFormat="1" x14ac:dyDescent="0.2">
      <c r="L360" s="54"/>
      <c r="W360" s="98"/>
    </row>
    <row r="361" spans="12:23" s="53" customFormat="1" x14ac:dyDescent="0.2">
      <c r="L361" s="54"/>
      <c r="W361" s="98"/>
    </row>
    <row r="362" spans="12:23" s="53" customFormat="1" x14ac:dyDescent="0.2">
      <c r="L362" s="54"/>
      <c r="W362" s="98"/>
    </row>
    <row r="363" spans="12:23" s="53" customFormat="1" x14ac:dyDescent="0.2">
      <c r="L363" s="54"/>
      <c r="W363" s="98"/>
    </row>
    <row r="364" spans="12:23" s="53" customFormat="1" x14ac:dyDescent="0.2">
      <c r="L364" s="54"/>
      <c r="W364" s="98"/>
    </row>
    <row r="365" spans="12:23" s="53" customFormat="1" x14ac:dyDescent="0.2">
      <c r="L365" s="54"/>
      <c r="W365" s="98"/>
    </row>
    <row r="366" spans="12:23" s="53" customFormat="1" x14ac:dyDescent="0.2">
      <c r="L366" s="54"/>
      <c r="W366" s="98"/>
    </row>
    <row r="367" spans="12:23" s="53" customFormat="1" x14ac:dyDescent="0.2">
      <c r="L367" s="54"/>
      <c r="W367" s="98"/>
    </row>
    <row r="368" spans="12:23" s="53" customFormat="1" x14ac:dyDescent="0.2">
      <c r="L368" s="54"/>
      <c r="W368" s="98"/>
    </row>
    <row r="369" spans="12:23" s="53" customFormat="1" x14ac:dyDescent="0.2">
      <c r="L369" s="54"/>
      <c r="W369" s="98"/>
    </row>
    <row r="370" spans="12:23" s="53" customFormat="1" x14ac:dyDescent="0.2">
      <c r="L370" s="54"/>
      <c r="W370" s="98"/>
    </row>
    <row r="371" spans="12:23" s="53" customFormat="1" x14ac:dyDescent="0.2">
      <c r="L371" s="54"/>
      <c r="W371" s="98"/>
    </row>
    <row r="372" spans="12:23" s="53" customFormat="1" x14ac:dyDescent="0.2">
      <c r="L372" s="54"/>
      <c r="W372" s="98"/>
    </row>
    <row r="373" spans="12:23" s="53" customFormat="1" x14ac:dyDescent="0.2">
      <c r="L373" s="54"/>
      <c r="W373" s="98"/>
    </row>
    <row r="374" spans="12:23" s="53" customFormat="1" x14ac:dyDescent="0.2">
      <c r="L374" s="54"/>
      <c r="W374" s="98"/>
    </row>
    <row r="375" spans="12:23" s="53" customFormat="1" x14ac:dyDescent="0.2">
      <c r="L375" s="54"/>
      <c r="W375" s="98"/>
    </row>
    <row r="376" spans="12:23" s="53" customFormat="1" x14ac:dyDescent="0.2">
      <c r="L376" s="54"/>
      <c r="W376" s="98"/>
    </row>
    <row r="377" spans="12:23" s="53" customFormat="1" x14ac:dyDescent="0.2">
      <c r="L377" s="54"/>
      <c r="W377" s="98"/>
    </row>
    <row r="378" spans="12:23" s="53" customFormat="1" x14ac:dyDescent="0.2">
      <c r="L378" s="54"/>
      <c r="W378" s="98"/>
    </row>
    <row r="379" spans="12:23" s="53" customFormat="1" x14ac:dyDescent="0.2">
      <c r="L379" s="54"/>
      <c r="W379" s="98"/>
    </row>
    <row r="380" spans="12:23" s="53" customFormat="1" x14ac:dyDescent="0.2">
      <c r="L380" s="54"/>
      <c r="W380" s="98"/>
    </row>
    <row r="381" spans="12:23" s="53" customFormat="1" x14ac:dyDescent="0.2">
      <c r="L381" s="54"/>
      <c r="W381" s="98"/>
    </row>
    <row r="382" spans="12:23" s="53" customFormat="1" x14ac:dyDescent="0.2">
      <c r="L382" s="54"/>
      <c r="W382" s="98"/>
    </row>
    <row r="383" spans="12:23" s="53" customFormat="1" x14ac:dyDescent="0.2">
      <c r="L383" s="54"/>
      <c r="W383" s="98"/>
    </row>
    <row r="384" spans="12:23" s="53" customFormat="1" x14ac:dyDescent="0.2">
      <c r="L384" s="54"/>
      <c r="W384" s="98"/>
    </row>
    <row r="385" spans="12:23" s="53" customFormat="1" x14ac:dyDescent="0.2">
      <c r="L385" s="54"/>
      <c r="W385" s="98"/>
    </row>
    <row r="386" spans="12:23" s="53" customFormat="1" x14ac:dyDescent="0.2">
      <c r="L386" s="54"/>
      <c r="W386" s="98"/>
    </row>
    <row r="387" spans="12:23" s="53" customFormat="1" x14ac:dyDescent="0.2">
      <c r="L387" s="54"/>
      <c r="W387" s="98"/>
    </row>
    <row r="388" spans="12:23" s="53" customFormat="1" x14ac:dyDescent="0.2">
      <c r="L388" s="54"/>
      <c r="W388" s="98"/>
    </row>
    <row r="389" spans="12:23" s="53" customFormat="1" x14ac:dyDescent="0.2">
      <c r="L389" s="54"/>
      <c r="W389" s="98"/>
    </row>
    <row r="390" spans="12:23" s="53" customFormat="1" x14ac:dyDescent="0.2">
      <c r="L390" s="54"/>
      <c r="W390" s="98"/>
    </row>
    <row r="391" spans="12:23" s="53" customFormat="1" x14ac:dyDescent="0.2">
      <c r="L391" s="54"/>
      <c r="W391" s="98"/>
    </row>
    <row r="392" spans="12:23" s="53" customFormat="1" x14ac:dyDescent="0.2">
      <c r="L392" s="54"/>
      <c r="W392" s="98"/>
    </row>
    <row r="393" spans="12:23" s="53" customFormat="1" x14ac:dyDescent="0.2">
      <c r="L393" s="54"/>
      <c r="W393" s="98"/>
    </row>
    <row r="394" spans="12:23" s="53" customFormat="1" x14ac:dyDescent="0.2">
      <c r="L394" s="54"/>
      <c r="W394" s="98"/>
    </row>
    <row r="395" spans="12:23" s="53" customFormat="1" x14ac:dyDescent="0.2">
      <c r="L395" s="54"/>
      <c r="W395" s="98"/>
    </row>
    <row r="396" spans="12:23" s="53" customFormat="1" x14ac:dyDescent="0.2">
      <c r="L396" s="54"/>
      <c r="W396" s="98"/>
    </row>
    <row r="397" spans="12:23" s="53" customFormat="1" x14ac:dyDescent="0.2">
      <c r="L397" s="54"/>
      <c r="W397" s="98"/>
    </row>
    <row r="398" spans="12:23" s="53" customFormat="1" x14ac:dyDescent="0.2">
      <c r="L398" s="54"/>
      <c r="W398" s="98"/>
    </row>
    <row r="399" spans="12:23" s="53" customFormat="1" x14ac:dyDescent="0.2">
      <c r="L399" s="54"/>
      <c r="W399" s="98"/>
    </row>
    <row r="400" spans="12:23" s="53" customFormat="1" x14ac:dyDescent="0.2">
      <c r="L400" s="54"/>
      <c r="W400" s="98"/>
    </row>
    <row r="401" spans="12:23" s="53" customFormat="1" x14ac:dyDescent="0.2">
      <c r="L401" s="54"/>
      <c r="W401" s="98"/>
    </row>
    <row r="402" spans="12:23" s="53" customFormat="1" x14ac:dyDescent="0.2">
      <c r="L402" s="54"/>
      <c r="W402" s="98"/>
    </row>
    <row r="403" spans="12:23" s="53" customFormat="1" x14ac:dyDescent="0.2">
      <c r="L403" s="54"/>
      <c r="W403" s="98"/>
    </row>
    <row r="404" spans="12:23" s="53" customFormat="1" x14ac:dyDescent="0.2">
      <c r="L404" s="54"/>
      <c r="W404" s="98"/>
    </row>
    <row r="405" spans="12:23" s="53" customFormat="1" x14ac:dyDescent="0.2">
      <c r="L405" s="54"/>
      <c r="W405" s="98"/>
    </row>
    <row r="406" spans="12:23" s="53" customFormat="1" x14ac:dyDescent="0.2">
      <c r="L406" s="54"/>
      <c r="W406" s="98"/>
    </row>
    <row r="407" spans="12:23" s="53" customFormat="1" x14ac:dyDescent="0.2">
      <c r="L407" s="54"/>
      <c r="W407" s="98"/>
    </row>
    <row r="408" spans="12:23" s="53" customFormat="1" x14ac:dyDescent="0.2">
      <c r="L408" s="54"/>
      <c r="W408" s="98"/>
    </row>
    <row r="409" spans="12:23" s="53" customFormat="1" x14ac:dyDescent="0.2">
      <c r="L409" s="54"/>
      <c r="W409" s="98"/>
    </row>
    <row r="410" spans="12:23" s="53" customFormat="1" x14ac:dyDescent="0.2">
      <c r="L410" s="54"/>
      <c r="W410" s="98"/>
    </row>
    <row r="411" spans="12:23" s="53" customFormat="1" x14ac:dyDescent="0.2">
      <c r="L411" s="54"/>
      <c r="W411" s="98"/>
    </row>
    <row r="412" spans="12:23" s="53" customFormat="1" x14ac:dyDescent="0.2">
      <c r="L412" s="54"/>
      <c r="W412" s="98"/>
    </row>
    <row r="413" spans="12:23" s="53" customFormat="1" x14ac:dyDescent="0.2">
      <c r="L413" s="54"/>
      <c r="W413" s="98"/>
    </row>
    <row r="414" spans="12:23" s="53" customFormat="1" x14ac:dyDescent="0.2">
      <c r="L414" s="54"/>
      <c r="W414" s="98"/>
    </row>
    <row r="415" spans="12:23" s="53" customFormat="1" x14ac:dyDescent="0.2">
      <c r="L415" s="54"/>
      <c r="W415" s="98"/>
    </row>
    <row r="416" spans="12:23" s="53" customFormat="1" x14ac:dyDescent="0.2">
      <c r="L416" s="54"/>
      <c r="W416" s="98"/>
    </row>
    <row r="417" spans="12:23" s="53" customFormat="1" x14ac:dyDescent="0.2">
      <c r="L417" s="54"/>
      <c r="W417" s="98"/>
    </row>
    <row r="418" spans="12:23" s="53" customFormat="1" x14ac:dyDescent="0.2">
      <c r="L418" s="54"/>
      <c r="W418" s="98"/>
    </row>
    <row r="419" spans="12:23" s="53" customFormat="1" x14ac:dyDescent="0.2">
      <c r="L419" s="54"/>
      <c r="W419" s="98"/>
    </row>
    <row r="420" spans="12:23" s="53" customFormat="1" x14ac:dyDescent="0.2">
      <c r="L420" s="54"/>
      <c r="W420" s="98"/>
    </row>
    <row r="421" spans="12:23" s="53" customFormat="1" x14ac:dyDescent="0.2">
      <c r="L421" s="54"/>
      <c r="W421" s="98"/>
    </row>
    <row r="422" spans="12:23" s="53" customFormat="1" x14ac:dyDescent="0.2">
      <c r="L422" s="54"/>
      <c r="W422" s="98"/>
    </row>
    <row r="423" spans="12:23" s="53" customFormat="1" x14ac:dyDescent="0.2">
      <c r="L423" s="54"/>
      <c r="W423" s="98"/>
    </row>
    <row r="424" spans="12:23" s="53" customFormat="1" x14ac:dyDescent="0.2">
      <c r="L424" s="54"/>
      <c r="W424" s="98"/>
    </row>
    <row r="425" spans="12:23" s="53" customFormat="1" x14ac:dyDescent="0.2">
      <c r="L425" s="54"/>
      <c r="W425" s="98"/>
    </row>
    <row r="426" spans="12:23" s="53" customFormat="1" x14ac:dyDescent="0.2">
      <c r="L426" s="54"/>
      <c r="W426" s="98"/>
    </row>
    <row r="427" spans="12:23" s="53" customFormat="1" x14ac:dyDescent="0.2">
      <c r="L427" s="54"/>
      <c r="W427" s="98"/>
    </row>
    <row r="428" spans="12:23" s="53" customFormat="1" x14ac:dyDescent="0.2">
      <c r="L428" s="54"/>
      <c r="W428" s="98"/>
    </row>
    <row r="429" spans="12:23" s="53" customFormat="1" x14ac:dyDescent="0.2">
      <c r="L429" s="54"/>
      <c r="W429" s="98"/>
    </row>
    <row r="430" spans="12:23" s="53" customFormat="1" x14ac:dyDescent="0.2">
      <c r="L430" s="54"/>
      <c r="W430" s="98"/>
    </row>
    <row r="431" spans="12:23" s="53" customFormat="1" x14ac:dyDescent="0.2">
      <c r="L431" s="54"/>
      <c r="W431" s="98"/>
    </row>
    <row r="432" spans="12:23" s="53" customFormat="1" x14ac:dyDescent="0.2">
      <c r="L432" s="54"/>
      <c r="W432" s="98"/>
    </row>
    <row r="433" spans="12:23" s="53" customFormat="1" x14ac:dyDescent="0.2">
      <c r="L433" s="54"/>
      <c r="W433" s="98"/>
    </row>
    <row r="434" spans="12:23" s="53" customFormat="1" x14ac:dyDescent="0.2">
      <c r="L434" s="54"/>
      <c r="W434" s="98"/>
    </row>
    <row r="435" spans="12:23" s="53" customFormat="1" x14ac:dyDescent="0.2">
      <c r="L435" s="54"/>
      <c r="W435" s="98"/>
    </row>
    <row r="436" spans="12:23" s="53" customFormat="1" x14ac:dyDescent="0.2">
      <c r="L436" s="54"/>
      <c r="W436" s="98"/>
    </row>
    <row r="437" spans="12:23" s="53" customFormat="1" x14ac:dyDescent="0.2">
      <c r="L437" s="54"/>
      <c r="W437" s="98"/>
    </row>
    <row r="438" spans="12:23" s="53" customFormat="1" x14ac:dyDescent="0.2">
      <c r="L438" s="54"/>
      <c r="W438" s="98"/>
    </row>
    <row r="439" spans="12:23" s="53" customFormat="1" x14ac:dyDescent="0.2">
      <c r="L439" s="54"/>
      <c r="W439" s="98"/>
    </row>
    <row r="440" spans="12:23" s="53" customFormat="1" x14ac:dyDescent="0.2">
      <c r="L440" s="54"/>
      <c r="W440" s="98"/>
    </row>
    <row r="441" spans="12:23" s="53" customFormat="1" x14ac:dyDescent="0.2">
      <c r="L441" s="54"/>
      <c r="W441" s="98"/>
    </row>
    <row r="442" spans="12:23" s="53" customFormat="1" x14ac:dyDescent="0.2">
      <c r="L442" s="54"/>
      <c r="W442" s="98"/>
    </row>
    <row r="443" spans="12:23" s="53" customFormat="1" x14ac:dyDescent="0.2">
      <c r="L443" s="54"/>
      <c r="W443" s="98"/>
    </row>
    <row r="444" spans="12:23" s="53" customFormat="1" x14ac:dyDescent="0.2">
      <c r="L444" s="54"/>
      <c r="W444" s="98"/>
    </row>
    <row r="445" spans="12:23" s="53" customFormat="1" x14ac:dyDescent="0.2">
      <c r="L445" s="54"/>
      <c r="W445" s="98"/>
    </row>
    <row r="446" spans="12:23" s="53" customFormat="1" x14ac:dyDescent="0.2">
      <c r="L446" s="54"/>
      <c r="W446" s="98"/>
    </row>
    <row r="447" spans="12:23" s="53" customFormat="1" x14ac:dyDescent="0.2">
      <c r="L447" s="54"/>
      <c r="W447" s="98"/>
    </row>
    <row r="448" spans="12:23" s="53" customFormat="1" x14ac:dyDescent="0.2">
      <c r="L448" s="54"/>
      <c r="W448" s="98"/>
    </row>
    <row r="449" spans="12:23" s="53" customFormat="1" x14ac:dyDescent="0.2">
      <c r="L449" s="54"/>
      <c r="W449" s="98"/>
    </row>
    <row r="450" spans="12:23" s="53" customFormat="1" x14ac:dyDescent="0.2">
      <c r="L450" s="54"/>
      <c r="W450" s="98"/>
    </row>
    <row r="451" spans="12:23" s="53" customFormat="1" x14ac:dyDescent="0.2">
      <c r="L451" s="54"/>
      <c r="W451" s="98"/>
    </row>
    <row r="452" spans="12:23" s="53" customFormat="1" x14ac:dyDescent="0.2">
      <c r="L452" s="54"/>
      <c r="W452" s="98"/>
    </row>
    <row r="453" spans="12:23" s="53" customFormat="1" x14ac:dyDescent="0.2">
      <c r="L453" s="54"/>
      <c r="W453" s="98"/>
    </row>
    <row r="454" spans="12:23" s="53" customFormat="1" x14ac:dyDescent="0.2">
      <c r="L454" s="54"/>
      <c r="W454" s="98"/>
    </row>
    <row r="455" spans="12:23" s="53" customFormat="1" x14ac:dyDescent="0.2">
      <c r="L455" s="54"/>
      <c r="W455" s="98"/>
    </row>
    <row r="456" spans="12:23" s="53" customFormat="1" x14ac:dyDescent="0.2">
      <c r="L456" s="54"/>
      <c r="W456" s="98"/>
    </row>
    <row r="457" spans="12:23" s="53" customFormat="1" x14ac:dyDescent="0.2">
      <c r="L457" s="54"/>
      <c r="W457" s="98"/>
    </row>
    <row r="458" spans="12:23" s="53" customFormat="1" x14ac:dyDescent="0.2">
      <c r="L458" s="54"/>
      <c r="W458" s="98"/>
    </row>
    <row r="459" spans="12:23" s="53" customFormat="1" x14ac:dyDescent="0.2">
      <c r="L459" s="54"/>
      <c r="W459" s="98"/>
    </row>
    <row r="460" spans="12:23" s="53" customFormat="1" x14ac:dyDescent="0.2">
      <c r="L460" s="54"/>
      <c r="W460" s="98"/>
    </row>
    <row r="461" spans="12:23" s="53" customFormat="1" x14ac:dyDescent="0.2">
      <c r="L461" s="54"/>
      <c r="W461" s="98"/>
    </row>
    <row r="462" spans="12:23" s="53" customFormat="1" x14ac:dyDescent="0.2">
      <c r="L462" s="54"/>
      <c r="W462" s="98"/>
    </row>
    <row r="463" spans="12:23" s="53" customFormat="1" x14ac:dyDescent="0.2">
      <c r="L463" s="54"/>
      <c r="W463" s="98"/>
    </row>
    <row r="464" spans="12:23" s="53" customFormat="1" x14ac:dyDescent="0.2">
      <c r="L464" s="54"/>
      <c r="W464" s="98"/>
    </row>
    <row r="465" spans="12:23" s="53" customFormat="1" x14ac:dyDescent="0.2">
      <c r="L465" s="54"/>
      <c r="W465" s="98"/>
    </row>
    <row r="466" spans="12:23" s="53" customFormat="1" x14ac:dyDescent="0.2">
      <c r="L466" s="54"/>
      <c r="W466" s="98"/>
    </row>
    <row r="467" spans="12:23" s="53" customFormat="1" x14ac:dyDescent="0.2">
      <c r="L467" s="54"/>
      <c r="W467" s="98"/>
    </row>
    <row r="468" spans="12:23" s="53" customFormat="1" x14ac:dyDescent="0.2">
      <c r="L468" s="54"/>
      <c r="W468" s="98"/>
    </row>
    <row r="469" spans="12:23" s="53" customFormat="1" x14ac:dyDescent="0.2">
      <c r="L469" s="54"/>
      <c r="W469" s="98"/>
    </row>
    <row r="470" spans="12:23" s="53" customFormat="1" x14ac:dyDescent="0.2">
      <c r="L470" s="54"/>
      <c r="W470" s="98"/>
    </row>
    <row r="471" spans="12:23" s="53" customFormat="1" x14ac:dyDescent="0.2">
      <c r="L471" s="54"/>
      <c r="W471" s="98"/>
    </row>
    <row r="472" spans="12:23" s="53" customFormat="1" x14ac:dyDescent="0.2">
      <c r="L472" s="54"/>
      <c r="W472" s="98"/>
    </row>
    <row r="473" spans="12:23" s="53" customFormat="1" x14ac:dyDescent="0.2">
      <c r="L473" s="54"/>
      <c r="W473" s="98"/>
    </row>
    <row r="474" spans="12:23" s="53" customFormat="1" x14ac:dyDescent="0.2">
      <c r="L474" s="54"/>
      <c r="W474" s="98"/>
    </row>
    <row r="475" spans="12:23" s="53" customFormat="1" x14ac:dyDescent="0.2">
      <c r="L475" s="54"/>
      <c r="W475" s="98"/>
    </row>
    <row r="476" spans="12:23" s="53" customFormat="1" x14ac:dyDescent="0.2">
      <c r="L476" s="54"/>
      <c r="W476" s="98"/>
    </row>
    <row r="477" spans="12:23" s="53" customFormat="1" x14ac:dyDescent="0.2">
      <c r="L477" s="54"/>
      <c r="W477" s="98"/>
    </row>
    <row r="478" spans="12:23" s="53" customFormat="1" x14ac:dyDescent="0.2">
      <c r="L478" s="54"/>
      <c r="W478" s="98"/>
    </row>
    <row r="479" spans="12:23" s="53" customFormat="1" x14ac:dyDescent="0.2">
      <c r="L479" s="54"/>
      <c r="W479" s="98"/>
    </row>
    <row r="480" spans="12:23" s="53" customFormat="1" x14ac:dyDescent="0.2">
      <c r="L480" s="54"/>
      <c r="W480" s="98"/>
    </row>
    <row r="481" spans="12:23" s="53" customFormat="1" x14ac:dyDescent="0.2">
      <c r="L481" s="54"/>
      <c r="W481" s="98"/>
    </row>
    <row r="482" spans="12:23" s="53" customFormat="1" x14ac:dyDescent="0.2">
      <c r="L482" s="54"/>
      <c r="W482" s="98"/>
    </row>
    <row r="483" spans="12:23" s="53" customFormat="1" x14ac:dyDescent="0.2">
      <c r="L483" s="54"/>
      <c r="W483" s="98"/>
    </row>
    <row r="484" spans="12:23" s="53" customFormat="1" x14ac:dyDescent="0.2">
      <c r="L484" s="54"/>
      <c r="W484" s="98"/>
    </row>
    <row r="485" spans="12:23" s="53" customFormat="1" x14ac:dyDescent="0.2">
      <c r="L485" s="54"/>
      <c r="W485" s="98"/>
    </row>
    <row r="486" spans="12:23" s="53" customFormat="1" x14ac:dyDescent="0.2">
      <c r="L486" s="54"/>
      <c r="W486" s="98"/>
    </row>
    <row r="487" spans="12:23" s="53" customFormat="1" x14ac:dyDescent="0.2">
      <c r="L487" s="54"/>
      <c r="W487" s="98"/>
    </row>
    <row r="488" spans="12:23" s="53" customFormat="1" x14ac:dyDescent="0.2">
      <c r="L488" s="54"/>
      <c r="W488" s="98"/>
    </row>
    <row r="489" spans="12:23" s="53" customFormat="1" x14ac:dyDescent="0.2">
      <c r="L489" s="54"/>
      <c r="W489" s="98"/>
    </row>
    <row r="490" spans="12:23" s="53" customFormat="1" x14ac:dyDescent="0.2">
      <c r="L490" s="54"/>
      <c r="W490" s="98"/>
    </row>
    <row r="491" spans="12:23" s="53" customFormat="1" x14ac:dyDescent="0.2">
      <c r="L491" s="54"/>
      <c r="W491" s="98"/>
    </row>
    <row r="492" spans="12:23" s="53" customFormat="1" x14ac:dyDescent="0.2">
      <c r="L492" s="54"/>
      <c r="W492" s="98"/>
    </row>
    <row r="493" spans="12:23" s="53" customFormat="1" x14ac:dyDescent="0.2">
      <c r="L493" s="54"/>
      <c r="W493" s="98"/>
    </row>
    <row r="494" spans="12:23" s="53" customFormat="1" x14ac:dyDescent="0.2">
      <c r="L494" s="54"/>
      <c r="W494" s="98"/>
    </row>
    <row r="495" spans="12:23" s="53" customFormat="1" x14ac:dyDescent="0.2">
      <c r="L495" s="54"/>
      <c r="W495" s="98"/>
    </row>
    <row r="496" spans="12:23" s="53" customFormat="1" x14ac:dyDescent="0.2">
      <c r="L496" s="54"/>
      <c r="W496" s="98"/>
    </row>
    <row r="497" spans="12:23" s="53" customFormat="1" x14ac:dyDescent="0.2">
      <c r="L497" s="54"/>
      <c r="W497" s="98"/>
    </row>
    <row r="498" spans="12:23" s="53" customFormat="1" x14ac:dyDescent="0.2">
      <c r="L498" s="54"/>
      <c r="W498" s="98"/>
    </row>
    <row r="499" spans="12:23" s="53" customFormat="1" x14ac:dyDescent="0.2">
      <c r="L499" s="54"/>
      <c r="W499" s="98"/>
    </row>
    <row r="500" spans="12:23" s="53" customFormat="1" x14ac:dyDescent="0.2">
      <c r="L500" s="54"/>
      <c r="W500" s="98"/>
    </row>
    <row r="501" spans="12:23" s="53" customFormat="1" x14ac:dyDescent="0.2">
      <c r="L501" s="54"/>
      <c r="W501" s="98"/>
    </row>
    <row r="502" spans="12:23" s="53" customFormat="1" x14ac:dyDescent="0.2">
      <c r="L502" s="54"/>
      <c r="W502" s="98"/>
    </row>
    <row r="503" spans="12:23" s="53" customFormat="1" x14ac:dyDescent="0.2">
      <c r="L503" s="54"/>
      <c r="W503" s="98"/>
    </row>
    <row r="504" spans="12:23" s="53" customFormat="1" x14ac:dyDescent="0.2">
      <c r="L504" s="54"/>
      <c r="W504" s="98"/>
    </row>
    <row r="505" spans="12:23" s="53" customFormat="1" x14ac:dyDescent="0.2">
      <c r="L505" s="54"/>
      <c r="W505" s="98"/>
    </row>
    <row r="506" spans="12:23" s="53" customFormat="1" x14ac:dyDescent="0.2">
      <c r="L506" s="54"/>
      <c r="W506" s="98"/>
    </row>
    <row r="507" spans="12:23" s="53" customFormat="1" x14ac:dyDescent="0.2">
      <c r="L507" s="54"/>
      <c r="W507" s="98"/>
    </row>
    <row r="508" spans="12:23" s="53" customFormat="1" x14ac:dyDescent="0.2">
      <c r="L508" s="54"/>
      <c r="W508" s="98"/>
    </row>
    <row r="509" spans="12:23" s="53" customFormat="1" x14ac:dyDescent="0.2">
      <c r="L509" s="54"/>
      <c r="W509" s="98"/>
    </row>
    <row r="510" spans="12:23" s="53" customFormat="1" x14ac:dyDescent="0.2">
      <c r="L510" s="54"/>
      <c r="W510" s="98"/>
    </row>
    <row r="511" spans="12:23" s="53" customFormat="1" x14ac:dyDescent="0.2">
      <c r="L511" s="54"/>
      <c r="W511" s="98"/>
    </row>
    <row r="512" spans="12:23" s="53" customFormat="1" x14ac:dyDescent="0.2">
      <c r="L512" s="54"/>
      <c r="W512" s="98"/>
    </row>
    <row r="513" spans="12:23" s="53" customFormat="1" x14ac:dyDescent="0.2">
      <c r="L513" s="54"/>
      <c r="W513" s="98"/>
    </row>
    <row r="514" spans="12:23" s="53" customFormat="1" x14ac:dyDescent="0.2">
      <c r="L514" s="54"/>
      <c r="W514" s="98"/>
    </row>
    <row r="515" spans="12:23" s="53" customFormat="1" x14ac:dyDescent="0.2">
      <c r="L515" s="54"/>
      <c r="W515" s="98"/>
    </row>
    <row r="516" spans="12:23" s="53" customFormat="1" x14ac:dyDescent="0.2">
      <c r="L516" s="54"/>
      <c r="W516" s="98"/>
    </row>
    <row r="517" spans="12:23" s="53" customFormat="1" x14ac:dyDescent="0.2">
      <c r="L517" s="54"/>
      <c r="W517" s="98"/>
    </row>
    <row r="518" spans="12:23" s="53" customFormat="1" x14ac:dyDescent="0.2">
      <c r="L518" s="54"/>
      <c r="W518" s="98"/>
    </row>
    <row r="519" spans="12:23" s="53" customFormat="1" x14ac:dyDescent="0.2">
      <c r="L519" s="54"/>
      <c r="W519" s="98"/>
    </row>
    <row r="520" spans="12:23" s="53" customFormat="1" x14ac:dyDescent="0.2">
      <c r="L520" s="54"/>
      <c r="W520" s="98"/>
    </row>
    <row r="521" spans="12:23" s="53" customFormat="1" x14ac:dyDescent="0.2">
      <c r="L521" s="54"/>
      <c r="W521" s="98"/>
    </row>
    <row r="522" spans="12:23" s="53" customFormat="1" x14ac:dyDescent="0.2">
      <c r="L522" s="54"/>
      <c r="W522" s="98"/>
    </row>
    <row r="523" spans="12:23" s="53" customFormat="1" x14ac:dyDescent="0.2">
      <c r="L523" s="54"/>
      <c r="W523" s="98"/>
    </row>
    <row r="524" spans="12:23" s="53" customFormat="1" x14ac:dyDescent="0.2">
      <c r="L524" s="54"/>
      <c r="W524" s="98"/>
    </row>
    <row r="525" spans="12:23" s="53" customFormat="1" x14ac:dyDescent="0.2">
      <c r="L525" s="54"/>
      <c r="W525" s="98"/>
    </row>
    <row r="526" spans="12:23" s="53" customFormat="1" x14ac:dyDescent="0.2">
      <c r="L526" s="54"/>
      <c r="W526" s="98"/>
    </row>
    <row r="527" spans="12:23" s="53" customFormat="1" x14ac:dyDescent="0.2">
      <c r="L527" s="54"/>
      <c r="W527" s="98"/>
    </row>
    <row r="528" spans="12:23" s="53" customFormat="1" x14ac:dyDescent="0.2">
      <c r="L528" s="54"/>
      <c r="W528" s="98"/>
    </row>
    <row r="529" spans="12:23" s="53" customFormat="1" x14ac:dyDescent="0.2">
      <c r="L529" s="54"/>
      <c r="W529" s="98"/>
    </row>
    <row r="530" spans="12:23" s="53" customFormat="1" x14ac:dyDescent="0.2">
      <c r="L530" s="54"/>
      <c r="W530" s="98"/>
    </row>
    <row r="531" spans="12:23" s="53" customFormat="1" x14ac:dyDescent="0.2">
      <c r="L531" s="54"/>
      <c r="W531" s="98"/>
    </row>
    <row r="532" spans="12:23" s="53" customFormat="1" x14ac:dyDescent="0.2">
      <c r="L532" s="54"/>
      <c r="W532" s="98"/>
    </row>
    <row r="533" spans="12:23" s="53" customFormat="1" x14ac:dyDescent="0.2">
      <c r="L533" s="54"/>
      <c r="W533" s="98"/>
    </row>
    <row r="534" spans="12:23" s="53" customFormat="1" x14ac:dyDescent="0.2">
      <c r="L534" s="54"/>
      <c r="W534" s="98"/>
    </row>
    <row r="535" spans="12:23" s="53" customFormat="1" x14ac:dyDescent="0.2">
      <c r="L535" s="54"/>
      <c r="W535" s="98"/>
    </row>
    <row r="536" spans="12:23" s="53" customFormat="1" x14ac:dyDescent="0.2">
      <c r="L536" s="54"/>
      <c r="W536" s="98"/>
    </row>
    <row r="537" spans="12:23" s="53" customFormat="1" x14ac:dyDescent="0.2">
      <c r="L537" s="54"/>
      <c r="W537" s="98"/>
    </row>
    <row r="538" spans="12:23" s="53" customFormat="1" x14ac:dyDescent="0.2">
      <c r="L538" s="54"/>
      <c r="W538" s="98"/>
    </row>
    <row r="539" spans="12:23" s="53" customFormat="1" x14ac:dyDescent="0.2">
      <c r="L539" s="54"/>
      <c r="W539" s="98"/>
    </row>
    <row r="540" spans="12:23" s="53" customFormat="1" x14ac:dyDescent="0.2">
      <c r="L540" s="54"/>
      <c r="W540" s="98"/>
    </row>
    <row r="541" spans="12:23" s="53" customFormat="1" x14ac:dyDescent="0.2">
      <c r="L541" s="54"/>
      <c r="W541" s="98"/>
    </row>
    <row r="542" spans="12:23" s="53" customFormat="1" x14ac:dyDescent="0.2">
      <c r="L542" s="54"/>
      <c r="W542" s="98"/>
    </row>
    <row r="543" spans="12:23" s="53" customFormat="1" x14ac:dyDescent="0.2">
      <c r="L543" s="54"/>
      <c r="W543" s="98"/>
    </row>
    <row r="544" spans="12:23" s="53" customFormat="1" x14ac:dyDescent="0.2">
      <c r="L544" s="54"/>
      <c r="W544" s="98"/>
    </row>
    <row r="545" spans="12:23" s="53" customFormat="1" x14ac:dyDescent="0.2">
      <c r="L545" s="54"/>
      <c r="W545" s="98"/>
    </row>
    <row r="546" spans="12:23" s="53" customFormat="1" x14ac:dyDescent="0.2">
      <c r="L546" s="54"/>
      <c r="W546" s="98"/>
    </row>
    <row r="547" spans="12:23" s="53" customFormat="1" x14ac:dyDescent="0.2">
      <c r="L547" s="54"/>
      <c r="W547" s="98"/>
    </row>
    <row r="548" spans="12:23" s="53" customFormat="1" x14ac:dyDescent="0.2">
      <c r="L548" s="54"/>
      <c r="W548" s="98"/>
    </row>
    <row r="549" spans="12:23" s="53" customFormat="1" x14ac:dyDescent="0.2">
      <c r="L549" s="54"/>
      <c r="W549" s="98"/>
    </row>
    <row r="550" spans="12:23" s="53" customFormat="1" x14ac:dyDescent="0.2">
      <c r="L550" s="54"/>
      <c r="W550" s="98"/>
    </row>
    <row r="551" spans="12:23" s="53" customFormat="1" x14ac:dyDescent="0.2">
      <c r="L551" s="54"/>
      <c r="W551" s="98"/>
    </row>
    <row r="552" spans="12:23" s="53" customFormat="1" x14ac:dyDescent="0.2">
      <c r="L552" s="54"/>
      <c r="W552" s="98"/>
    </row>
    <row r="553" spans="12:23" s="53" customFormat="1" x14ac:dyDescent="0.2">
      <c r="L553" s="54"/>
      <c r="W553" s="98"/>
    </row>
    <row r="554" spans="12:23" s="53" customFormat="1" x14ac:dyDescent="0.2">
      <c r="L554" s="54"/>
      <c r="W554" s="98"/>
    </row>
    <row r="555" spans="12:23" s="53" customFormat="1" x14ac:dyDescent="0.2">
      <c r="L555" s="54"/>
      <c r="W555" s="98"/>
    </row>
    <row r="556" spans="12:23" s="53" customFormat="1" x14ac:dyDescent="0.2">
      <c r="L556" s="54"/>
      <c r="W556" s="98"/>
    </row>
    <row r="557" spans="12:23" s="53" customFormat="1" x14ac:dyDescent="0.2">
      <c r="L557" s="54"/>
      <c r="W557" s="98"/>
    </row>
    <row r="558" spans="12:23" s="53" customFormat="1" x14ac:dyDescent="0.2">
      <c r="L558" s="54"/>
      <c r="W558" s="98"/>
    </row>
    <row r="559" spans="12:23" s="53" customFormat="1" x14ac:dyDescent="0.2">
      <c r="L559" s="54"/>
      <c r="W559" s="98"/>
    </row>
    <row r="560" spans="12:23" s="53" customFormat="1" x14ac:dyDescent="0.2">
      <c r="L560" s="54"/>
      <c r="W560" s="98"/>
    </row>
    <row r="561" spans="12:23" s="53" customFormat="1" x14ac:dyDescent="0.2">
      <c r="L561" s="54"/>
      <c r="W561" s="98"/>
    </row>
    <row r="562" spans="12:23" s="53" customFormat="1" x14ac:dyDescent="0.2">
      <c r="L562" s="54"/>
      <c r="W562" s="98"/>
    </row>
    <row r="563" spans="12:23" s="53" customFormat="1" x14ac:dyDescent="0.2">
      <c r="L563" s="54"/>
      <c r="W563" s="98"/>
    </row>
    <row r="564" spans="12:23" s="53" customFormat="1" x14ac:dyDescent="0.2">
      <c r="L564" s="54"/>
      <c r="W564" s="98"/>
    </row>
    <row r="565" spans="12:23" s="53" customFormat="1" x14ac:dyDescent="0.2">
      <c r="L565" s="54"/>
      <c r="W565" s="98"/>
    </row>
    <row r="566" spans="12:23" s="53" customFormat="1" x14ac:dyDescent="0.2">
      <c r="L566" s="54"/>
      <c r="W566" s="98"/>
    </row>
    <row r="567" spans="12:23" s="53" customFormat="1" x14ac:dyDescent="0.2">
      <c r="L567" s="54"/>
      <c r="W567" s="98"/>
    </row>
    <row r="568" spans="12:23" s="53" customFormat="1" x14ac:dyDescent="0.2">
      <c r="L568" s="54"/>
      <c r="W568" s="98"/>
    </row>
    <row r="569" spans="12:23" s="53" customFormat="1" x14ac:dyDescent="0.2">
      <c r="L569" s="54"/>
      <c r="W569" s="98"/>
    </row>
    <row r="570" spans="12:23" s="53" customFormat="1" x14ac:dyDescent="0.2">
      <c r="L570" s="54"/>
      <c r="W570" s="98"/>
    </row>
    <row r="571" spans="12:23" s="53" customFormat="1" x14ac:dyDescent="0.2">
      <c r="L571" s="54"/>
      <c r="W571" s="98"/>
    </row>
    <row r="572" spans="12:23" s="53" customFormat="1" x14ac:dyDescent="0.2">
      <c r="L572" s="54"/>
      <c r="W572" s="98"/>
    </row>
    <row r="573" spans="12:23" s="53" customFormat="1" x14ac:dyDescent="0.2">
      <c r="L573" s="54"/>
      <c r="W573" s="98"/>
    </row>
    <row r="574" spans="12:23" s="53" customFormat="1" x14ac:dyDescent="0.2">
      <c r="L574" s="54"/>
      <c r="W574" s="98"/>
    </row>
    <row r="575" spans="12:23" s="53" customFormat="1" x14ac:dyDescent="0.2">
      <c r="L575" s="54"/>
      <c r="W575" s="98"/>
    </row>
    <row r="576" spans="12:23" s="53" customFormat="1" x14ac:dyDescent="0.2">
      <c r="L576" s="54"/>
      <c r="W576" s="98"/>
    </row>
    <row r="577" spans="12:23" s="53" customFormat="1" x14ac:dyDescent="0.2">
      <c r="L577" s="54"/>
      <c r="W577" s="98"/>
    </row>
    <row r="578" spans="12:23" s="53" customFormat="1" x14ac:dyDescent="0.2">
      <c r="L578" s="54"/>
      <c r="W578" s="98"/>
    </row>
    <row r="579" spans="12:23" s="53" customFormat="1" x14ac:dyDescent="0.2">
      <c r="L579" s="54"/>
      <c r="W579" s="98"/>
    </row>
    <row r="580" spans="12:23" s="53" customFormat="1" x14ac:dyDescent="0.2">
      <c r="L580" s="54"/>
      <c r="W580" s="98"/>
    </row>
    <row r="581" spans="12:23" s="53" customFormat="1" x14ac:dyDescent="0.2">
      <c r="L581" s="54"/>
      <c r="W581" s="98"/>
    </row>
    <row r="582" spans="12:23" s="53" customFormat="1" x14ac:dyDescent="0.2">
      <c r="L582" s="54"/>
      <c r="W582" s="98"/>
    </row>
    <row r="583" spans="12:23" s="53" customFormat="1" x14ac:dyDescent="0.2">
      <c r="L583" s="54"/>
      <c r="W583" s="98"/>
    </row>
    <row r="584" spans="12:23" s="53" customFormat="1" x14ac:dyDescent="0.2">
      <c r="L584" s="54"/>
      <c r="W584" s="98"/>
    </row>
    <row r="585" spans="12:23" s="53" customFormat="1" x14ac:dyDescent="0.2">
      <c r="L585" s="54"/>
      <c r="W585" s="98"/>
    </row>
    <row r="586" spans="12:23" s="53" customFormat="1" x14ac:dyDescent="0.2">
      <c r="L586" s="54"/>
      <c r="W586" s="98"/>
    </row>
    <row r="587" spans="12:23" s="53" customFormat="1" x14ac:dyDescent="0.2">
      <c r="L587" s="54"/>
      <c r="W587" s="98"/>
    </row>
    <row r="588" spans="12:23" s="53" customFormat="1" x14ac:dyDescent="0.2">
      <c r="L588" s="54"/>
      <c r="W588" s="98"/>
    </row>
    <row r="589" spans="12:23" s="53" customFormat="1" x14ac:dyDescent="0.2">
      <c r="L589" s="54"/>
      <c r="W589" s="98"/>
    </row>
    <row r="590" spans="12:23" s="53" customFormat="1" x14ac:dyDescent="0.2">
      <c r="L590" s="54"/>
      <c r="W590" s="98"/>
    </row>
    <row r="591" spans="12:23" s="53" customFormat="1" x14ac:dyDescent="0.2">
      <c r="L591" s="54"/>
      <c r="W591" s="98"/>
    </row>
    <row r="592" spans="12:23" s="53" customFormat="1" x14ac:dyDescent="0.2">
      <c r="L592" s="54"/>
      <c r="W592" s="98"/>
    </row>
    <row r="593" spans="12:23" s="53" customFormat="1" x14ac:dyDescent="0.2">
      <c r="L593" s="54"/>
      <c r="W593" s="98"/>
    </row>
    <row r="594" spans="12:23" s="53" customFormat="1" x14ac:dyDescent="0.2">
      <c r="L594" s="54"/>
      <c r="W594" s="98"/>
    </row>
    <row r="595" spans="12:23" s="53" customFormat="1" x14ac:dyDescent="0.2">
      <c r="L595" s="54"/>
      <c r="W595" s="98"/>
    </row>
    <row r="596" spans="12:23" s="53" customFormat="1" x14ac:dyDescent="0.2">
      <c r="L596" s="54"/>
      <c r="W596" s="98"/>
    </row>
    <row r="597" spans="12:23" s="53" customFormat="1" x14ac:dyDescent="0.2">
      <c r="L597" s="54"/>
      <c r="W597" s="98"/>
    </row>
    <row r="598" spans="12:23" s="53" customFormat="1" x14ac:dyDescent="0.2">
      <c r="L598" s="54"/>
      <c r="W598" s="98"/>
    </row>
    <row r="599" spans="12:23" s="53" customFormat="1" x14ac:dyDescent="0.2">
      <c r="L599" s="54"/>
      <c r="W599" s="98"/>
    </row>
    <row r="600" spans="12:23" s="53" customFormat="1" x14ac:dyDescent="0.2">
      <c r="L600" s="54"/>
      <c r="W600" s="98"/>
    </row>
    <row r="601" spans="12:23" s="53" customFormat="1" x14ac:dyDescent="0.2">
      <c r="L601" s="54"/>
      <c r="W601" s="98"/>
    </row>
    <row r="602" spans="12:23" s="53" customFormat="1" x14ac:dyDescent="0.2">
      <c r="L602" s="54"/>
      <c r="W602" s="98"/>
    </row>
    <row r="603" spans="12:23" s="53" customFormat="1" x14ac:dyDescent="0.2">
      <c r="L603" s="54"/>
      <c r="W603" s="98"/>
    </row>
    <row r="604" spans="12:23" s="53" customFormat="1" x14ac:dyDescent="0.2">
      <c r="L604" s="54"/>
      <c r="W604" s="98"/>
    </row>
    <row r="605" spans="12:23" s="53" customFormat="1" x14ac:dyDescent="0.2">
      <c r="L605" s="54"/>
      <c r="W605" s="98"/>
    </row>
    <row r="606" spans="12:23" s="53" customFormat="1" x14ac:dyDescent="0.2">
      <c r="L606" s="54"/>
      <c r="W606" s="98"/>
    </row>
    <row r="607" spans="12:23" s="53" customFormat="1" x14ac:dyDescent="0.2">
      <c r="L607" s="54"/>
      <c r="W607" s="98"/>
    </row>
    <row r="608" spans="12:23" s="53" customFormat="1" x14ac:dyDescent="0.2">
      <c r="L608" s="54"/>
      <c r="W608" s="98"/>
    </row>
    <row r="609" spans="12:23" s="53" customFormat="1" x14ac:dyDescent="0.2">
      <c r="L609" s="54"/>
      <c r="W609" s="98"/>
    </row>
    <row r="610" spans="12:23" s="53" customFormat="1" x14ac:dyDescent="0.2">
      <c r="L610" s="54"/>
      <c r="W610" s="98"/>
    </row>
    <row r="611" spans="12:23" s="53" customFormat="1" x14ac:dyDescent="0.2">
      <c r="L611" s="54"/>
      <c r="W611" s="98"/>
    </row>
    <row r="612" spans="12:23" s="53" customFormat="1" x14ac:dyDescent="0.2">
      <c r="L612" s="54"/>
      <c r="W612" s="98"/>
    </row>
    <row r="613" spans="12:23" s="53" customFormat="1" x14ac:dyDescent="0.2">
      <c r="L613" s="54"/>
      <c r="W613" s="98"/>
    </row>
    <row r="614" spans="12:23" s="53" customFormat="1" x14ac:dyDescent="0.2">
      <c r="L614" s="54"/>
      <c r="W614" s="98"/>
    </row>
    <row r="615" spans="12:23" s="53" customFormat="1" x14ac:dyDescent="0.2">
      <c r="L615" s="54"/>
      <c r="W615" s="98"/>
    </row>
    <row r="616" spans="12:23" s="53" customFormat="1" x14ac:dyDescent="0.2">
      <c r="L616" s="54"/>
      <c r="W616" s="98"/>
    </row>
    <row r="617" spans="12:23" s="53" customFormat="1" x14ac:dyDescent="0.2">
      <c r="L617" s="54"/>
      <c r="W617" s="98"/>
    </row>
    <row r="618" spans="12:23" s="53" customFormat="1" x14ac:dyDescent="0.2">
      <c r="L618" s="54"/>
      <c r="W618" s="98"/>
    </row>
    <row r="619" spans="12:23" s="53" customFormat="1" x14ac:dyDescent="0.2">
      <c r="L619" s="54"/>
      <c r="W619" s="98"/>
    </row>
    <row r="620" spans="12:23" s="53" customFormat="1" x14ac:dyDescent="0.2">
      <c r="L620" s="54"/>
      <c r="W620" s="98"/>
    </row>
    <row r="621" spans="12:23" s="53" customFormat="1" x14ac:dyDescent="0.2">
      <c r="L621" s="54"/>
      <c r="W621" s="98"/>
    </row>
    <row r="622" spans="12:23" s="53" customFormat="1" x14ac:dyDescent="0.2">
      <c r="L622" s="54"/>
      <c r="W622" s="98"/>
    </row>
    <row r="623" spans="12:23" s="53" customFormat="1" x14ac:dyDescent="0.2">
      <c r="L623" s="54"/>
      <c r="W623" s="98"/>
    </row>
    <row r="624" spans="12:23" s="53" customFormat="1" x14ac:dyDescent="0.2">
      <c r="L624" s="54"/>
      <c r="W624" s="98"/>
    </row>
    <row r="625" spans="12:23" s="53" customFormat="1" x14ac:dyDescent="0.2">
      <c r="L625" s="54"/>
      <c r="W625" s="98"/>
    </row>
    <row r="626" spans="12:23" s="53" customFormat="1" x14ac:dyDescent="0.2">
      <c r="L626" s="54"/>
      <c r="W626" s="98"/>
    </row>
    <row r="627" spans="12:23" s="53" customFormat="1" x14ac:dyDescent="0.2">
      <c r="L627" s="54"/>
      <c r="W627" s="98"/>
    </row>
    <row r="628" spans="12:23" s="53" customFormat="1" x14ac:dyDescent="0.2">
      <c r="L628" s="54"/>
      <c r="W628" s="98"/>
    </row>
    <row r="629" spans="12:23" s="53" customFormat="1" x14ac:dyDescent="0.2">
      <c r="L629" s="54"/>
      <c r="W629" s="98"/>
    </row>
    <row r="630" spans="12:23" s="53" customFormat="1" x14ac:dyDescent="0.2">
      <c r="L630" s="54"/>
      <c r="W630" s="98"/>
    </row>
    <row r="631" spans="12:23" s="53" customFormat="1" x14ac:dyDescent="0.2">
      <c r="L631" s="54"/>
      <c r="W631" s="98"/>
    </row>
    <row r="632" spans="12:23" s="53" customFormat="1" x14ac:dyDescent="0.2">
      <c r="L632" s="54"/>
      <c r="W632" s="98"/>
    </row>
    <row r="633" spans="12:23" s="53" customFormat="1" x14ac:dyDescent="0.2">
      <c r="L633" s="54"/>
      <c r="W633" s="98"/>
    </row>
    <row r="634" spans="12:23" s="53" customFormat="1" x14ac:dyDescent="0.2">
      <c r="L634" s="54"/>
      <c r="W634" s="98"/>
    </row>
    <row r="635" spans="12:23" s="53" customFormat="1" x14ac:dyDescent="0.2">
      <c r="L635" s="54"/>
      <c r="W635" s="98"/>
    </row>
    <row r="636" spans="12:23" s="53" customFormat="1" x14ac:dyDescent="0.2">
      <c r="L636" s="54"/>
      <c r="W636" s="98"/>
    </row>
    <row r="637" spans="12:23" s="53" customFormat="1" x14ac:dyDescent="0.2">
      <c r="L637" s="54"/>
      <c r="W637" s="98"/>
    </row>
    <row r="638" spans="12:23" s="53" customFormat="1" x14ac:dyDescent="0.2">
      <c r="L638" s="54"/>
      <c r="W638" s="98"/>
    </row>
    <row r="639" spans="12:23" s="53" customFormat="1" x14ac:dyDescent="0.2">
      <c r="L639" s="54"/>
      <c r="W639" s="98"/>
    </row>
    <row r="640" spans="12:23" s="53" customFormat="1" x14ac:dyDescent="0.2">
      <c r="L640" s="54"/>
      <c r="W640" s="98"/>
    </row>
    <row r="641" spans="12:23" s="53" customFormat="1" x14ac:dyDescent="0.2">
      <c r="L641" s="54"/>
      <c r="W641" s="98"/>
    </row>
    <row r="642" spans="12:23" s="53" customFormat="1" x14ac:dyDescent="0.2">
      <c r="L642" s="54"/>
      <c r="W642" s="98"/>
    </row>
    <row r="643" spans="12:23" s="53" customFormat="1" x14ac:dyDescent="0.2">
      <c r="L643" s="54"/>
      <c r="W643" s="98"/>
    </row>
    <row r="644" spans="12:23" s="53" customFormat="1" x14ac:dyDescent="0.2">
      <c r="L644" s="54"/>
      <c r="W644" s="98"/>
    </row>
    <row r="645" spans="12:23" s="53" customFormat="1" x14ac:dyDescent="0.2">
      <c r="L645" s="54"/>
      <c r="W645" s="98"/>
    </row>
    <row r="646" spans="12:23" s="53" customFormat="1" x14ac:dyDescent="0.2">
      <c r="L646" s="54"/>
      <c r="W646" s="98"/>
    </row>
    <row r="647" spans="12:23" s="53" customFormat="1" x14ac:dyDescent="0.2">
      <c r="L647" s="54"/>
      <c r="W647" s="98"/>
    </row>
    <row r="648" spans="12:23" s="53" customFormat="1" x14ac:dyDescent="0.2">
      <c r="L648" s="54"/>
      <c r="W648" s="98"/>
    </row>
    <row r="649" spans="12:23" s="53" customFormat="1" x14ac:dyDescent="0.2">
      <c r="L649" s="54"/>
      <c r="W649" s="98"/>
    </row>
    <row r="650" spans="12:23" s="53" customFormat="1" x14ac:dyDescent="0.2">
      <c r="L650" s="54"/>
      <c r="W650" s="98"/>
    </row>
    <row r="651" spans="12:23" s="53" customFormat="1" x14ac:dyDescent="0.2">
      <c r="L651" s="54"/>
      <c r="W651" s="98"/>
    </row>
    <row r="652" spans="12:23" s="53" customFormat="1" x14ac:dyDescent="0.2">
      <c r="L652" s="54"/>
      <c r="W652" s="98"/>
    </row>
    <row r="653" spans="12:23" s="53" customFormat="1" x14ac:dyDescent="0.2">
      <c r="L653" s="54"/>
      <c r="W653" s="98"/>
    </row>
    <row r="654" spans="12:23" s="53" customFormat="1" x14ac:dyDescent="0.2">
      <c r="L654" s="54"/>
      <c r="W654" s="98"/>
    </row>
    <row r="655" spans="12:23" s="53" customFormat="1" x14ac:dyDescent="0.2">
      <c r="L655" s="54"/>
      <c r="W655" s="98"/>
    </row>
    <row r="656" spans="12:23" s="53" customFormat="1" x14ac:dyDescent="0.2">
      <c r="L656" s="54"/>
      <c r="W656" s="98"/>
    </row>
    <row r="657" spans="12:23" s="53" customFormat="1" x14ac:dyDescent="0.2">
      <c r="L657" s="54"/>
      <c r="W657" s="98"/>
    </row>
    <row r="658" spans="12:23" s="53" customFormat="1" x14ac:dyDescent="0.2">
      <c r="L658" s="54"/>
      <c r="W658" s="98"/>
    </row>
    <row r="659" spans="12:23" s="53" customFormat="1" x14ac:dyDescent="0.2">
      <c r="L659" s="54"/>
      <c r="W659" s="98"/>
    </row>
    <row r="660" spans="12:23" s="53" customFormat="1" x14ac:dyDescent="0.2">
      <c r="L660" s="54"/>
      <c r="W660" s="98"/>
    </row>
    <row r="661" spans="12:23" s="53" customFormat="1" x14ac:dyDescent="0.2">
      <c r="L661" s="54"/>
      <c r="W661" s="98"/>
    </row>
    <row r="662" spans="12:23" s="53" customFormat="1" x14ac:dyDescent="0.2">
      <c r="L662" s="54"/>
      <c r="W662" s="98"/>
    </row>
    <row r="663" spans="12:23" s="53" customFormat="1" x14ac:dyDescent="0.2">
      <c r="L663" s="54"/>
      <c r="W663" s="98"/>
    </row>
    <row r="664" spans="12:23" s="53" customFormat="1" x14ac:dyDescent="0.2">
      <c r="L664" s="54"/>
      <c r="W664" s="98"/>
    </row>
    <row r="665" spans="12:23" s="53" customFormat="1" x14ac:dyDescent="0.2">
      <c r="L665" s="54"/>
      <c r="W665" s="98"/>
    </row>
    <row r="666" spans="12:23" s="53" customFormat="1" x14ac:dyDescent="0.2">
      <c r="L666" s="54"/>
      <c r="W666" s="98"/>
    </row>
    <row r="667" spans="12:23" s="53" customFormat="1" x14ac:dyDescent="0.2">
      <c r="L667" s="54"/>
      <c r="W667" s="98"/>
    </row>
    <row r="668" spans="12:23" s="53" customFormat="1" x14ac:dyDescent="0.2">
      <c r="L668" s="54"/>
      <c r="W668" s="98"/>
    </row>
    <row r="669" spans="12:23" s="53" customFormat="1" x14ac:dyDescent="0.2">
      <c r="L669" s="54"/>
      <c r="W669" s="98"/>
    </row>
    <row r="670" spans="12:23" s="53" customFormat="1" x14ac:dyDescent="0.2">
      <c r="L670" s="54"/>
      <c r="W670" s="98"/>
    </row>
    <row r="671" spans="12:23" s="53" customFormat="1" x14ac:dyDescent="0.2">
      <c r="L671" s="54"/>
      <c r="W671" s="98"/>
    </row>
    <row r="672" spans="12:23" s="53" customFormat="1" x14ac:dyDescent="0.2">
      <c r="L672" s="54"/>
      <c r="W672" s="98"/>
    </row>
    <row r="673" spans="12:23" s="53" customFormat="1" x14ac:dyDescent="0.2">
      <c r="L673" s="54"/>
      <c r="W673" s="98"/>
    </row>
    <row r="674" spans="12:23" s="53" customFormat="1" x14ac:dyDescent="0.2">
      <c r="L674" s="54"/>
      <c r="W674" s="98"/>
    </row>
    <row r="675" spans="12:23" s="53" customFormat="1" x14ac:dyDescent="0.2">
      <c r="L675" s="54"/>
      <c r="W675" s="98"/>
    </row>
    <row r="676" spans="12:23" s="53" customFormat="1" x14ac:dyDescent="0.2">
      <c r="L676" s="54"/>
      <c r="W676" s="98"/>
    </row>
    <row r="677" spans="12:23" s="53" customFormat="1" x14ac:dyDescent="0.2">
      <c r="L677" s="54"/>
      <c r="W677" s="98"/>
    </row>
    <row r="678" spans="12:23" s="53" customFormat="1" x14ac:dyDescent="0.2">
      <c r="L678" s="54"/>
      <c r="W678" s="98"/>
    </row>
    <row r="679" spans="12:23" s="53" customFormat="1" x14ac:dyDescent="0.2">
      <c r="L679" s="54"/>
      <c r="W679" s="98"/>
    </row>
    <row r="680" spans="12:23" s="53" customFormat="1" x14ac:dyDescent="0.2">
      <c r="L680" s="54"/>
      <c r="W680" s="98"/>
    </row>
    <row r="681" spans="12:23" s="53" customFormat="1" x14ac:dyDescent="0.2">
      <c r="L681" s="54"/>
      <c r="W681" s="98"/>
    </row>
    <row r="682" spans="12:23" s="53" customFormat="1" x14ac:dyDescent="0.2">
      <c r="L682" s="54"/>
      <c r="W682" s="98"/>
    </row>
    <row r="683" spans="12:23" s="53" customFormat="1" x14ac:dyDescent="0.2">
      <c r="L683" s="54"/>
      <c r="W683" s="98"/>
    </row>
    <row r="684" spans="12:23" s="53" customFormat="1" x14ac:dyDescent="0.2">
      <c r="L684" s="54"/>
      <c r="W684" s="98"/>
    </row>
    <row r="685" spans="12:23" s="53" customFormat="1" x14ac:dyDescent="0.2">
      <c r="L685" s="54"/>
      <c r="W685" s="98"/>
    </row>
    <row r="686" spans="12:23" s="53" customFormat="1" x14ac:dyDescent="0.2">
      <c r="L686" s="54"/>
      <c r="W686" s="98"/>
    </row>
    <row r="687" spans="12:23" s="53" customFormat="1" x14ac:dyDescent="0.2">
      <c r="L687" s="54"/>
      <c r="W687" s="98"/>
    </row>
    <row r="688" spans="12:23" s="53" customFormat="1" x14ac:dyDescent="0.2">
      <c r="L688" s="54"/>
      <c r="W688" s="98"/>
    </row>
    <row r="689" spans="12:23" s="53" customFormat="1" x14ac:dyDescent="0.2">
      <c r="L689" s="54"/>
      <c r="W689" s="98"/>
    </row>
    <row r="690" spans="12:23" s="53" customFormat="1" x14ac:dyDescent="0.2">
      <c r="L690" s="54"/>
      <c r="W690" s="98"/>
    </row>
    <row r="691" spans="12:23" s="53" customFormat="1" x14ac:dyDescent="0.2">
      <c r="L691" s="54"/>
      <c r="W691" s="98"/>
    </row>
    <row r="692" spans="12:23" s="53" customFormat="1" x14ac:dyDescent="0.2">
      <c r="L692" s="54"/>
      <c r="W692" s="98"/>
    </row>
    <row r="693" spans="12:23" s="53" customFormat="1" x14ac:dyDescent="0.2">
      <c r="L693" s="54"/>
      <c r="W693" s="98"/>
    </row>
    <row r="694" spans="12:23" s="53" customFormat="1" x14ac:dyDescent="0.2">
      <c r="L694" s="54"/>
      <c r="W694" s="98"/>
    </row>
    <row r="695" spans="12:23" s="53" customFormat="1" x14ac:dyDescent="0.2">
      <c r="L695" s="54"/>
      <c r="W695" s="98"/>
    </row>
    <row r="696" spans="12:23" s="53" customFormat="1" x14ac:dyDescent="0.2">
      <c r="L696" s="54"/>
      <c r="W696" s="98"/>
    </row>
    <row r="697" spans="12:23" s="53" customFormat="1" x14ac:dyDescent="0.2">
      <c r="L697" s="54"/>
      <c r="W697" s="98"/>
    </row>
    <row r="698" spans="12:23" s="53" customFormat="1" x14ac:dyDescent="0.2">
      <c r="L698" s="54"/>
      <c r="W698" s="98"/>
    </row>
    <row r="699" spans="12:23" s="53" customFormat="1" x14ac:dyDescent="0.2">
      <c r="L699" s="54"/>
      <c r="W699" s="98"/>
    </row>
    <row r="700" spans="12:23" s="53" customFormat="1" x14ac:dyDescent="0.2">
      <c r="L700" s="54"/>
      <c r="W700" s="98"/>
    </row>
    <row r="701" spans="12:23" s="53" customFormat="1" x14ac:dyDescent="0.2">
      <c r="L701" s="54"/>
      <c r="W701" s="98"/>
    </row>
    <row r="702" spans="12:23" s="53" customFormat="1" x14ac:dyDescent="0.2">
      <c r="L702" s="54"/>
      <c r="W702" s="98"/>
    </row>
    <row r="703" spans="12:23" s="53" customFormat="1" x14ac:dyDescent="0.2">
      <c r="L703" s="54"/>
      <c r="W703" s="98"/>
    </row>
    <row r="704" spans="12:23" s="53" customFormat="1" x14ac:dyDescent="0.2">
      <c r="L704" s="54"/>
      <c r="W704" s="98"/>
    </row>
    <row r="705" spans="12:23" s="53" customFormat="1" x14ac:dyDescent="0.2">
      <c r="L705" s="54"/>
      <c r="W705" s="98"/>
    </row>
    <row r="706" spans="12:23" s="53" customFormat="1" x14ac:dyDescent="0.2">
      <c r="L706" s="54"/>
      <c r="W706" s="98"/>
    </row>
    <row r="707" spans="12:23" s="53" customFormat="1" x14ac:dyDescent="0.2">
      <c r="L707" s="54"/>
      <c r="W707" s="98"/>
    </row>
    <row r="708" spans="12:23" s="53" customFormat="1" x14ac:dyDescent="0.2">
      <c r="L708" s="54"/>
      <c r="W708" s="98"/>
    </row>
    <row r="709" spans="12:23" s="53" customFormat="1" x14ac:dyDescent="0.2">
      <c r="L709" s="54"/>
      <c r="W709" s="98"/>
    </row>
    <row r="710" spans="12:23" s="53" customFormat="1" x14ac:dyDescent="0.2">
      <c r="L710" s="54"/>
      <c r="W710" s="98"/>
    </row>
    <row r="711" spans="12:23" s="53" customFormat="1" x14ac:dyDescent="0.2">
      <c r="L711" s="54"/>
      <c r="W711" s="98"/>
    </row>
    <row r="712" spans="12:23" s="53" customFormat="1" x14ac:dyDescent="0.2">
      <c r="L712" s="54"/>
      <c r="W712" s="98"/>
    </row>
    <row r="713" spans="12:23" s="53" customFormat="1" x14ac:dyDescent="0.2">
      <c r="L713" s="54"/>
      <c r="W713" s="98"/>
    </row>
    <row r="714" spans="12:23" s="53" customFormat="1" x14ac:dyDescent="0.2">
      <c r="L714" s="54"/>
      <c r="W714" s="98"/>
    </row>
    <row r="715" spans="12:23" s="53" customFormat="1" x14ac:dyDescent="0.2">
      <c r="L715" s="54"/>
      <c r="W715" s="98"/>
    </row>
    <row r="716" spans="12:23" s="53" customFormat="1" x14ac:dyDescent="0.2">
      <c r="L716" s="54"/>
      <c r="W716" s="98"/>
    </row>
    <row r="717" spans="12:23" s="53" customFormat="1" x14ac:dyDescent="0.2">
      <c r="L717" s="54"/>
      <c r="W717" s="98"/>
    </row>
    <row r="718" spans="12:23" s="53" customFormat="1" x14ac:dyDescent="0.2">
      <c r="L718" s="54"/>
      <c r="W718" s="98"/>
    </row>
    <row r="719" spans="12:23" s="53" customFormat="1" x14ac:dyDescent="0.2">
      <c r="L719" s="54"/>
      <c r="W719" s="98"/>
    </row>
    <row r="720" spans="12:23" s="53" customFormat="1" x14ac:dyDescent="0.2">
      <c r="L720" s="54"/>
      <c r="W720" s="98"/>
    </row>
    <row r="721" spans="12:23" s="53" customFormat="1" x14ac:dyDescent="0.2">
      <c r="L721" s="54"/>
      <c r="W721" s="98"/>
    </row>
    <row r="722" spans="12:23" s="53" customFormat="1" x14ac:dyDescent="0.2">
      <c r="L722" s="54"/>
      <c r="W722" s="98"/>
    </row>
    <row r="723" spans="12:23" s="53" customFormat="1" x14ac:dyDescent="0.2">
      <c r="L723" s="54"/>
      <c r="W723" s="98"/>
    </row>
    <row r="724" spans="12:23" s="53" customFormat="1" x14ac:dyDescent="0.2">
      <c r="L724" s="54"/>
      <c r="W724" s="98"/>
    </row>
    <row r="725" spans="12:23" s="53" customFormat="1" x14ac:dyDescent="0.2">
      <c r="L725" s="54"/>
      <c r="W725" s="98"/>
    </row>
    <row r="726" spans="12:23" s="53" customFormat="1" x14ac:dyDescent="0.2">
      <c r="L726" s="54"/>
      <c r="W726" s="98"/>
    </row>
    <row r="727" spans="12:23" s="53" customFormat="1" x14ac:dyDescent="0.2">
      <c r="L727" s="54"/>
      <c r="W727" s="98"/>
    </row>
    <row r="728" spans="12:23" s="53" customFormat="1" x14ac:dyDescent="0.2">
      <c r="L728" s="54"/>
      <c r="W728" s="98"/>
    </row>
    <row r="729" spans="12:23" s="53" customFormat="1" x14ac:dyDescent="0.2">
      <c r="L729" s="54"/>
      <c r="W729" s="98"/>
    </row>
    <row r="730" spans="12:23" s="53" customFormat="1" x14ac:dyDescent="0.2">
      <c r="L730" s="54"/>
      <c r="W730" s="98"/>
    </row>
    <row r="731" spans="12:23" s="53" customFormat="1" x14ac:dyDescent="0.2">
      <c r="L731" s="54"/>
      <c r="W731" s="98"/>
    </row>
    <row r="732" spans="12:23" s="53" customFormat="1" x14ac:dyDescent="0.2">
      <c r="L732" s="54"/>
      <c r="W732" s="98"/>
    </row>
    <row r="733" spans="12:23" s="53" customFormat="1" x14ac:dyDescent="0.2">
      <c r="L733" s="54"/>
      <c r="W733" s="98"/>
    </row>
    <row r="734" spans="12:23" s="53" customFormat="1" x14ac:dyDescent="0.2">
      <c r="L734" s="54"/>
      <c r="W734" s="98"/>
    </row>
    <row r="735" spans="12:23" s="53" customFormat="1" x14ac:dyDescent="0.2">
      <c r="L735" s="54"/>
      <c r="W735" s="98"/>
    </row>
    <row r="736" spans="12:23" s="53" customFormat="1" x14ac:dyDescent="0.2">
      <c r="L736" s="54"/>
      <c r="W736" s="98"/>
    </row>
    <row r="737" spans="12:23" s="53" customFormat="1" x14ac:dyDescent="0.2">
      <c r="L737" s="54"/>
      <c r="W737" s="98"/>
    </row>
    <row r="738" spans="12:23" s="53" customFormat="1" x14ac:dyDescent="0.2">
      <c r="L738" s="54"/>
      <c r="W738" s="98"/>
    </row>
    <row r="739" spans="12:23" s="53" customFormat="1" x14ac:dyDescent="0.2">
      <c r="L739" s="54"/>
      <c r="W739" s="98"/>
    </row>
    <row r="740" spans="12:23" s="53" customFormat="1" x14ac:dyDescent="0.2">
      <c r="L740" s="54"/>
      <c r="W740" s="98"/>
    </row>
    <row r="741" spans="12:23" s="53" customFormat="1" x14ac:dyDescent="0.2">
      <c r="L741" s="54"/>
      <c r="W741" s="98"/>
    </row>
    <row r="742" spans="12:23" s="53" customFormat="1" x14ac:dyDescent="0.2">
      <c r="L742" s="54"/>
      <c r="W742" s="98"/>
    </row>
    <row r="743" spans="12:23" s="53" customFormat="1" x14ac:dyDescent="0.2">
      <c r="L743" s="54"/>
      <c r="W743" s="98"/>
    </row>
    <row r="744" spans="12:23" s="53" customFormat="1" x14ac:dyDescent="0.2">
      <c r="L744" s="54"/>
      <c r="W744" s="98"/>
    </row>
    <row r="745" spans="12:23" s="53" customFormat="1" x14ac:dyDescent="0.2">
      <c r="L745" s="54"/>
      <c r="W745" s="98"/>
    </row>
    <row r="746" spans="12:23" s="53" customFormat="1" x14ac:dyDescent="0.2">
      <c r="L746" s="54"/>
      <c r="W746" s="98"/>
    </row>
    <row r="747" spans="12:23" s="53" customFormat="1" x14ac:dyDescent="0.2">
      <c r="L747" s="54"/>
      <c r="W747" s="98"/>
    </row>
    <row r="748" spans="12:23" s="53" customFormat="1" x14ac:dyDescent="0.2">
      <c r="L748" s="54"/>
      <c r="W748" s="98"/>
    </row>
    <row r="749" spans="12:23" s="53" customFormat="1" x14ac:dyDescent="0.2">
      <c r="L749" s="54"/>
      <c r="W749" s="98"/>
    </row>
    <row r="750" spans="12:23" s="53" customFormat="1" x14ac:dyDescent="0.2">
      <c r="L750" s="54"/>
      <c r="W750" s="98"/>
    </row>
    <row r="751" spans="12:23" s="53" customFormat="1" x14ac:dyDescent="0.2">
      <c r="L751" s="54"/>
      <c r="W751" s="98"/>
    </row>
    <row r="752" spans="12:23" s="53" customFormat="1" x14ac:dyDescent="0.2">
      <c r="L752" s="54"/>
      <c r="W752" s="98"/>
    </row>
    <row r="753" spans="12:23" s="53" customFormat="1" x14ac:dyDescent="0.2">
      <c r="L753" s="54"/>
      <c r="W753" s="98"/>
    </row>
    <row r="754" spans="12:23" s="53" customFormat="1" x14ac:dyDescent="0.2">
      <c r="L754" s="54"/>
      <c r="W754" s="98"/>
    </row>
    <row r="755" spans="12:23" s="53" customFormat="1" x14ac:dyDescent="0.2">
      <c r="L755" s="54"/>
      <c r="W755" s="98"/>
    </row>
    <row r="756" spans="12:23" s="53" customFormat="1" x14ac:dyDescent="0.2">
      <c r="L756" s="54"/>
      <c r="W756" s="98"/>
    </row>
    <row r="757" spans="12:23" s="53" customFormat="1" x14ac:dyDescent="0.2">
      <c r="L757" s="54"/>
      <c r="W757" s="98"/>
    </row>
    <row r="758" spans="12:23" s="53" customFormat="1" x14ac:dyDescent="0.2">
      <c r="L758" s="54"/>
      <c r="W758" s="98"/>
    </row>
    <row r="759" spans="12:23" s="53" customFormat="1" x14ac:dyDescent="0.2">
      <c r="L759" s="54"/>
      <c r="W759" s="98"/>
    </row>
    <row r="760" spans="12:23" s="53" customFormat="1" x14ac:dyDescent="0.2">
      <c r="L760" s="54"/>
      <c r="W760" s="98"/>
    </row>
    <row r="761" spans="12:23" s="53" customFormat="1" x14ac:dyDescent="0.2">
      <c r="L761" s="54"/>
      <c r="W761" s="98"/>
    </row>
    <row r="762" spans="12:23" s="53" customFormat="1" x14ac:dyDescent="0.2">
      <c r="L762" s="54"/>
      <c r="W762" s="98"/>
    </row>
    <row r="763" spans="12:23" s="53" customFormat="1" x14ac:dyDescent="0.2">
      <c r="L763" s="54"/>
      <c r="W763" s="98"/>
    </row>
    <row r="764" spans="12:23" s="53" customFormat="1" x14ac:dyDescent="0.2">
      <c r="L764" s="54"/>
      <c r="W764" s="98"/>
    </row>
    <row r="765" spans="12:23" s="53" customFormat="1" x14ac:dyDescent="0.2">
      <c r="L765" s="54"/>
      <c r="W765" s="98"/>
    </row>
    <row r="766" spans="12:23" s="53" customFormat="1" x14ac:dyDescent="0.2">
      <c r="L766" s="54"/>
      <c r="W766" s="98"/>
    </row>
    <row r="767" spans="12:23" s="53" customFormat="1" x14ac:dyDescent="0.2">
      <c r="L767" s="54"/>
      <c r="W767" s="98"/>
    </row>
    <row r="768" spans="12:23" s="53" customFormat="1" x14ac:dyDescent="0.2">
      <c r="L768" s="54"/>
      <c r="W768" s="98"/>
    </row>
    <row r="769" spans="12:23" s="53" customFormat="1" x14ac:dyDescent="0.2">
      <c r="L769" s="54"/>
      <c r="W769" s="98"/>
    </row>
    <row r="770" spans="12:23" s="53" customFormat="1" x14ac:dyDescent="0.2">
      <c r="L770" s="54"/>
      <c r="W770" s="98"/>
    </row>
    <row r="771" spans="12:23" s="53" customFormat="1" x14ac:dyDescent="0.2">
      <c r="L771" s="54"/>
      <c r="W771" s="98"/>
    </row>
    <row r="772" spans="12:23" s="53" customFormat="1" x14ac:dyDescent="0.2">
      <c r="L772" s="54"/>
      <c r="W772" s="98"/>
    </row>
    <row r="773" spans="12:23" s="53" customFormat="1" x14ac:dyDescent="0.2">
      <c r="L773" s="54"/>
      <c r="W773" s="98"/>
    </row>
    <row r="774" spans="12:23" s="53" customFormat="1" x14ac:dyDescent="0.2">
      <c r="L774" s="54"/>
      <c r="W774" s="98"/>
    </row>
    <row r="775" spans="12:23" s="53" customFormat="1" x14ac:dyDescent="0.2">
      <c r="L775" s="54"/>
      <c r="W775" s="98"/>
    </row>
    <row r="776" spans="12:23" s="53" customFormat="1" x14ac:dyDescent="0.2">
      <c r="L776" s="54"/>
      <c r="W776" s="98"/>
    </row>
    <row r="777" spans="12:23" s="53" customFormat="1" x14ac:dyDescent="0.2">
      <c r="L777" s="54"/>
      <c r="W777" s="98"/>
    </row>
    <row r="778" spans="12:23" s="53" customFormat="1" x14ac:dyDescent="0.2">
      <c r="L778" s="54"/>
      <c r="W778" s="98"/>
    </row>
    <row r="779" spans="12:23" s="53" customFormat="1" x14ac:dyDescent="0.2">
      <c r="L779" s="54"/>
      <c r="W779" s="98"/>
    </row>
    <row r="780" spans="12:23" s="53" customFormat="1" x14ac:dyDescent="0.2">
      <c r="L780" s="54"/>
      <c r="W780" s="98"/>
    </row>
    <row r="781" spans="12:23" s="53" customFormat="1" x14ac:dyDescent="0.2">
      <c r="L781" s="54"/>
      <c r="W781" s="98"/>
    </row>
    <row r="782" spans="12:23" s="53" customFormat="1" x14ac:dyDescent="0.2">
      <c r="L782" s="54"/>
      <c r="W782" s="98"/>
    </row>
    <row r="783" spans="12:23" s="53" customFormat="1" x14ac:dyDescent="0.2">
      <c r="L783" s="54"/>
      <c r="W783" s="98"/>
    </row>
    <row r="784" spans="12:23" s="53" customFormat="1" x14ac:dyDescent="0.2">
      <c r="L784" s="54"/>
      <c r="W784" s="98"/>
    </row>
    <row r="785" spans="12:23" s="53" customFormat="1" x14ac:dyDescent="0.2">
      <c r="L785" s="54"/>
      <c r="W785" s="98"/>
    </row>
    <row r="786" spans="12:23" s="53" customFormat="1" x14ac:dyDescent="0.2">
      <c r="L786" s="54"/>
      <c r="W786" s="98"/>
    </row>
    <row r="787" spans="12:23" s="53" customFormat="1" x14ac:dyDescent="0.2">
      <c r="L787" s="54"/>
      <c r="W787" s="98"/>
    </row>
    <row r="788" spans="12:23" s="53" customFormat="1" x14ac:dyDescent="0.2">
      <c r="L788" s="54"/>
      <c r="W788" s="98"/>
    </row>
    <row r="789" spans="12:23" s="53" customFormat="1" x14ac:dyDescent="0.2">
      <c r="L789" s="54"/>
      <c r="W789" s="98"/>
    </row>
    <row r="790" spans="12:23" s="53" customFormat="1" x14ac:dyDescent="0.2">
      <c r="L790" s="54"/>
      <c r="W790" s="98"/>
    </row>
    <row r="791" spans="12:23" s="53" customFormat="1" x14ac:dyDescent="0.2">
      <c r="L791" s="54"/>
      <c r="W791" s="98"/>
    </row>
    <row r="792" spans="12:23" s="53" customFormat="1" x14ac:dyDescent="0.2">
      <c r="L792" s="54"/>
      <c r="W792" s="98"/>
    </row>
    <row r="793" spans="12:23" s="53" customFormat="1" x14ac:dyDescent="0.2">
      <c r="L793" s="54"/>
      <c r="W793" s="98"/>
    </row>
    <row r="794" spans="12:23" s="53" customFormat="1" x14ac:dyDescent="0.2">
      <c r="L794" s="54"/>
      <c r="W794" s="98"/>
    </row>
    <row r="795" spans="12:23" s="53" customFormat="1" x14ac:dyDescent="0.2">
      <c r="L795" s="54"/>
      <c r="W795" s="98"/>
    </row>
    <row r="796" spans="12:23" s="53" customFormat="1" x14ac:dyDescent="0.2">
      <c r="L796" s="54"/>
      <c r="W796" s="98"/>
    </row>
    <row r="797" spans="12:23" s="53" customFormat="1" x14ac:dyDescent="0.2">
      <c r="L797" s="54"/>
      <c r="W797" s="98"/>
    </row>
    <row r="798" spans="12:23" s="53" customFormat="1" x14ac:dyDescent="0.2">
      <c r="L798" s="54"/>
      <c r="W798" s="98"/>
    </row>
    <row r="799" spans="12:23" s="53" customFormat="1" x14ac:dyDescent="0.2">
      <c r="L799" s="54"/>
      <c r="W799" s="98"/>
    </row>
    <row r="800" spans="12:23" s="53" customFormat="1" x14ac:dyDescent="0.2">
      <c r="L800" s="54"/>
      <c r="W800" s="98"/>
    </row>
    <row r="801" spans="12:23" s="53" customFormat="1" x14ac:dyDescent="0.2">
      <c r="L801" s="54"/>
      <c r="W801" s="98"/>
    </row>
    <row r="802" spans="12:23" s="53" customFormat="1" x14ac:dyDescent="0.2">
      <c r="L802" s="54"/>
      <c r="W802" s="98"/>
    </row>
    <row r="803" spans="12:23" s="53" customFormat="1" x14ac:dyDescent="0.2">
      <c r="L803" s="54"/>
      <c r="W803" s="98"/>
    </row>
    <row r="804" spans="12:23" s="53" customFormat="1" x14ac:dyDescent="0.2">
      <c r="L804" s="54"/>
      <c r="W804" s="98"/>
    </row>
    <row r="805" spans="12:23" s="53" customFormat="1" x14ac:dyDescent="0.2">
      <c r="L805" s="54"/>
      <c r="W805" s="98"/>
    </row>
    <row r="806" spans="12:23" s="53" customFormat="1" x14ac:dyDescent="0.2">
      <c r="L806" s="54"/>
      <c r="W806" s="98"/>
    </row>
    <row r="807" spans="12:23" s="53" customFormat="1" x14ac:dyDescent="0.2">
      <c r="L807" s="54"/>
      <c r="W807" s="98"/>
    </row>
    <row r="808" spans="12:23" s="53" customFormat="1" x14ac:dyDescent="0.2">
      <c r="L808" s="54"/>
      <c r="W808" s="98"/>
    </row>
    <row r="809" spans="12:23" s="53" customFormat="1" x14ac:dyDescent="0.2">
      <c r="L809" s="54"/>
      <c r="W809" s="98"/>
    </row>
    <row r="810" spans="12:23" s="53" customFormat="1" x14ac:dyDescent="0.2">
      <c r="L810" s="54"/>
      <c r="W810" s="98"/>
    </row>
    <row r="811" spans="12:23" s="53" customFormat="1" x14ac:dyDescent="0.2">
      <c r="L811" s="54"/>
      <c r="W811" s="98"/>
    </row>
    <row r="812" spans="12:23" s="53" customFormat="1" x14ac:dyDescent="0.2">
      <c r="L812" s="54"/>
      <c r="W812" s="98"/>
    </row>
    <row r="813" spans="12:23" s="53" customFormat="1" x14ac:dyDescent="0.2">
      <c r="L813" s="54"/>
      <c r="W813" s="98"/>
    </row>
    <row r="814" spans="12:23" s="53" customFormat="1" x14ac:dyDescent="0.2">
      <c r="L814" s="54"/>
      <c r="W814" s="98"/>
    </row>
    <row r="815" spans="12:23" s="53" customFormat="1" x14ac:dyDescent="0.2">
      <c r="L815" s="54"/>
      <c r="W815" s="98"/>
    </row>
    <row r="816" spans="12:23" s="53" customFormat="1" x14ac:dyDescent="0.2">
      <c r="L816" s="54"/>
      <c r="W816" s="98"/>
    </row>
    <row r="817" spans="12:23" s="53" customFormat="1" x14ac:dyDescent="0.2">
      <c r="L817" s="54"/>
      <c r="W817" s="98"/>
    </row>
    <row r="818" spans="12:23" s="53" customFormat="1" x14ac:dyDescent="0.2">
      <c r="L818" s="54"/>
      <c r="W818" s="98"/>
    </row>
    <row r="819" spans="12:23" s="53" customFormat="1" x14ac:dyDescent="0.2">
      <c r="L819" s="54"/>
      <c r="W819" s="98"/>
    </row>
    <row r="820" spans="12:23" s="53" customFormat="1" x14ac:dyDescent="0.2">
      <c r="L820" s="54"/>
      <c r="W820" s="98"/>
    </row>
    <row r="821" spans="12:23" s="53" customFormat="1" x14ac:dyDescent="0.2">
      <c r="L821" s="54"/>
      <c r="W821" s="98"/>
    </row>
    <row r="822" spans="12:23" s="53" customFormat="1" x14ac:dyDescent="0.2">
      <c r="L822" s="54"/>
      <c r="W822" s="98"/>
    </row>
    <row r="823" spans="12:23" s="53" customFormat="1" x14ac:dyDescent="0.2">
      <c r="L823" s="54"/>
      <c r="W823" s="98"/>
    </row>
    <row r="824" spans="12:23" s="53" customFormat="1" x14ac:dyDescent="0.2">
      <c r="L824" s="54"/>
      <c r="W824" s="98"/>
    </row>
    <row r="825" spans="12:23" s="53" customFormat="1" x14ac:dyDescent="0.2">
      <c r="L825" s="54"/>
      <c r="W825" s="98"/>
    </row>
    <row r="826" spans="12:23" s="53" customFormat="1" x14ac:dyDescent="0.2">
      <c r="L826" s="54"/>
      <c r="W826" s="98"/>
    </row>
    <row r="827" spans="12:23" s="53" customFormat="1" x14ac:dyDescent="0.2">
      <c r="L827" s="54"/>
      <c r="W827" s="98"/>
    </row>
    <row r="828" spans="12:23" s="53" customFormat="1" x14ac:dyDescent="0.2">
      <c r="L828" s="54"/>
      <c r="W828" s="98"/>
    </row>
    <row r="829" spans="12:23" s="53" customFormat="1" x14ac:dyDescent="0.2">
      <c r="L829" s="54"/>
      <c r="W829" s="98"/>
    </row>
    <row r="830" spans="12:23" s="53" customFormat="1" x14ac:dyDescent="0.2">
      <c r="L830" s="54"/>
      <c r="W830" s="98"/>
    </row>
    <row r="831" spans="12:23" s="53" customFormat="1" x14ac:dyDescent="0.2">
      <c r="L831" s="54"/>
      <c r="W831" s="98"/>
    </row>
    <row r="832" spans="12:23" s="53" customFormat="1" x14ac:dyDescent="0.2">
      <c r="L832" s="54"/>
      <c r="W832" s="98"/>
    </row>
    <row r="833" spans="12:23" s="53" customFormat="1" x14ac:dyDescent="0.2">
      <c r="L833" s="54"/>
      <c r="W833" s="98"/>
    </row>
    <row r="834" spans="12:23" s="53" customFormat="1" x14ac:dyDescent="0.2">
      <c r="L834" s="54"/>
      <c r="W834" s="98"/>
    </row>
    <row r="835" spans="12:23" s="53" customFormat="1" x14ac:dyDescent="0.2">
      <c r="L835" s="54"/>
      <c r="W835" s="98"/>
    </row>
    <row r="836" spans="12:23" s="53" customFormat="1" x14ac:dyDescent="0.2">
      <c r="L836" s="54"/>
      <c r="W836" s="98"/>
    </row>
    <row r="837" spans="12:23" s="53" customFormat="1" x14ac:dyDescent="0.2">
      <c r="L837" s="54"/>
      <c r="W837" s="98"/>
    </row>
    <row r="838" spans="12:23" s="53" customFormat="1" x14ac:dyDescent="0.2">
      <c r="L838" s="54"/>
      <c r="W838" s="98"/>
    </row>
    <row r="839" spans="12:23" s="53" customFormat="1" x14ac:dyDescent="0.2">
      <c r="L839" s="54"/>
      <c r="W839" s="98"/>
    </row>
    <row r="840" spans="12:23" s="53" customFormat="1" x14ac:dyDescent="0.2">
      <c r="L840" s="54"/>
      <c r="W840" s="98"/>
    </row>
    <row r="841" spans="12:23" s="53" customFormat="1" x14ac:dyDescent="0.2">
      <c r="L841" s="54"/>
      <c r="W841" s="98"/>
    </row>
    <row r="842" spans="12:23" s="53" customFormat="1" x14ac:dyDescent="0.2">
      <c r="L842" s="54"/>
      <c r="W842" s="98"/>
    </row>
    <row r="843" spans="12:23" s="53" customFormat="1" x14ac:dyDescent="0.2">
      <c r="L843" s="54"/>
      <c r="W843" s="98"/>
    </row>
    <row r="844" spans="12:23" s="53" customFormat="1" x14ac:dyDescent="0.2">
      <c r="L844" s="54"/>
      <c r="W844" s="98"/>
    </row>
    <row r="845" spans="12:23" s="53" customFormat="1" x14ac:dyDescent="0.2">
      <c r="L845" s="54"/>
      <c r="W845" s="98"/>
    </row>
    <row r="846" spans="12:23" s="53" customFormat="1" x14ac:dyDescent="0.2">
      <c r="L846" s="54"/>
      <c r="W846" s="98"/>
    </row>
    <row r="847" spans="12:23" s="53" customFormat="1" x14ac:dyDescent="0.2">
      <c r="L847" s="54"/>
      <c r="W847" s="98"/>
    </row>
    <row r="848" spans="12:23" s="53" customFormat="1" x14ac:dyDescent="0.2">
      <c r="L848" s="54"/>
      <c r="W848" s="98"/>
    </row>
    <row r="849" spans="12:23" s="53" customFormat="1" x14ac:dyDescent="0.2">
      <c r="L849" s="54"/>
      <c r="W849" s="98"/>
    </row>
    <row r="850" spans="12:23" s="53" customFormat="1" x14ac:dyDescent="0.2">
      <c r="L850" s="54"/>
      <c r="W850" s="98"/>
    </row>
    <row r="851" spans="12:23" s="53" customFormat="1" x14ac:dyDescent="0.2">
      <c r="L851" s="54"/>
      <c r="W851" s="98"/>
    </row>
    <row r="852" spans="12:23" s="53" customFormat="1" x14ac:dyDescent="0.2">
      <c r="L852" s="54"/>
      <c r="W852" s="98"/>
    </row>
    <row r="853" spans="12:23" s="53" customFormat="1" x14ac:dyDescent="0.2">
      <c r="L853" s="54"/>
      <c r="W853" s="98"/>
    </row>
    <row r="854" spans="12:23" s="53" customFormat="1" x14ac:dyDescent="0.2">
      <c r="L854" s="54"/>
      <c r="W854" s="98"/>
    </row>
    <row r="855" spans="12:23" s="53" customFormat="1" x14ac:dyDescent="0.2">
      <c r="L855" s="54"/>
      <c r="W855" s="98"/>
    </row>
    <row r="856" spans="12:23" s="53" customFormat="1" x14ac:dyDescent="0.2">
      <c r="L856" s="54"/>
      <c r="W856" s="98"/>
    </row>
    <row r="857" spans="12:23" s="53" customFormat="1" x14ac:dyDescent="0.2">
      <c r="L857" s="54"/>
      <c r="W857" s="98"/>
    </row>
    <row r="858" spans="12:23" s="53" customFormat="1" x14ac:dyDescent="0.2">
      <c r="L858" s="54"/>
      <c r="W858" s="98"/>
    </row>
    <row r="859" spans="12:23" s="53" customFormat="1" x14ac:dyDescent="0.2">
      <c r="L859" s="54"/>
      <c r="W859" s="98"/>
    </row>
    <row r="860" spans="12:23" s="53" customFormat="1" x14ac:dyDescent="0.2">
      <c r="L860" s="54"/>
      <c r="W860" s="98"/>
    </row>
    <row r="861" spans="12:23" s="53" customFormat="1" x14ac:dyDescent="0.2">
      <c r="L861" s="54"/>
      <c r="W861" s="98"/>
    </row>
    <row r="862" spans="12:23" s="53" customFormat="1" x14ac:dyDescent="0.2">
      <c r="L862" s="54"/>
      <c r="W862" s="98"/>
    </row>
    <row r="863" spans="12:23" s="53" customFormat="1" x14ac:dyDescent="0.2">
      <c r="L863" s="54"/>
      <c r="W863" s="98"/>
    </row>
    <row r="864" spans="12:23" s="53" customFormat="1" x14ac:dyDescent="0.2">
      <c r="L864" s="54"/>
      <c r="W864" s="98"/>
    </row>
    <row r="865" spans="12:23" s="53" customFormat="1" x14ac:dyDescent="0.2">
      <c r="L865" s="54"/>
      <c r="W865" s="98"/>
    </row>
    <row r="866" spans="12:23" s="53" customFormat="1" x14ac:dyDescent="0.2">
      <c r="L866" s="54"/>
      <c r="W866" s="98"/>
    </row>
    <row r="867" spans="12:23" s="53" customFormat="1" x14ac:dyDescent="0.2">
      <c r="L867" s="54"/>
      <c r="W867" s="98"/>
    </row>
    <row r="868" spans="12:23" s="53" customFormat="1" x14ac:dyDescent="0.2">
      <c r="L868" s="54"/>
      <c r="W868" s="98"/>
    </row>
    <row r="869" spans="12:23" s="53" customFormat="1" x14ac:dyDescent="0.2">
      <c r="L869" s="54"/>
      <c r="W869" s="98"/>
    </row>
    <row r="870" spans="12:23" s="53" customFormat="1" x14ac:dyDescent="0.2">
      <c r="L870" s="54"/>
      <c r="W870" s="98"/>
    </row>
    <row r="871" spans="12:23" s="53" customFormat="1" x14ac:dyDescent="0.2">
      <c r="L871" s="54"/>
      <c r="W871" s="98"/>
    </row>
    <row r="872" spans="12:23" s="53" customFormat="1" x14ac:dyDescent="0.2">
      <c r="L872" s="54"/>
      <c r="W872" s="98"/>
    </row>
    <row r="873" spans="12:23" s="53" customFormat="1" x14ac:dyDescent="0.2">
      <c r="L873" s="54"/>
      <c r="W873" s="98"/>
    </row>
    <row r="874" spans="12:23" s="53" customFormat="1" x14ac:dyDescent="0.2">
      <c r="L874" s="54"/>
      <c r="W874" s="98"/>
    </row>
    <row r="875" spans="12:23" s="53" customFormat="1" x14ac:dyDescent="0.2">
      <c r="L875" s="54"/>
      <c r="W875" s="98"/>
    </row>
    <row r="876" spans="12:23" s="53" customFormat="1" x14ac:dyDescent="0.2">
      <c r="L876" s="54"/>
      <c r="W876" s="98"/>
    </row>
    <row r="877" spans="12:23" s="53" customFormat="1" x14ac:dyDescent="0.2">
      <c r="L877" s="54"/>
      <c r="W877" s="98"/>
    </row>
    <row r="878" spans="12:23" s="53" customFormat="1" x14ac:dyDescent="0.2">
      <c r="L878" s="54"/>
      <c r="W878" s="98"/>
    </row>
    <row r="879" spans="12:23" s="53" customFormat="1" x14ac:dyDescent="0.2">
      <c r="L879" s="54"/>
      <c r="W879" s="98"/>
    </row>
    <row r="880" spans="12:23" s="53" customFormat="1" x14ac:dyDescent="0.2">
      <c r="L880" s="54"/>
      <c r="W880" s="98"/>
    </row>
    <row r="881" spans="12:23" s="53" customFormat="1" x14ac:dyDescent="0.2">
      <c r="L881" s="54"/>
      <c r="W881" s="98"/>
    </row>
    <row r="882" spans="12:23" s="53" customFormat="1" x14ac:dyDescent="0.2">
      <c r="L882" s="54"/>
      <c r="W882" s="98"/>
    </row>
    <row r="883" spans="12:23" s="53" customFormat="1" x14ac:dyDescent="0.2">
      <c r="L883" s="54"/>
      <c r="W883" s="98"/>
    </row>
    <row r="884" spans="12:23" s="53" customFormat="1" x14ac:dyDescent="0.2">
      <c r="L884" s="54"/>
      <c r="W884" s="98"/>
    </row>
    <row r="885" spans="12:23" s="53" customFormat="1" x14ac:dyDescent="0.2">
      <c r="L885" s="54"/>
      <c r="W885" s="98"/>
    </row>
    <row r="886" spans="12:23" s="53" customFormat="1" x14ac:dyDescent="0.2">
      <c r="L886" s="54"/>
      <c r="W886" s="98"/>
    </row>
    <row r="887" spans="12:23" s="53" customFormat="1" x14ac:dyDescent="0.2">
      <c r="L887" s="54"/>
      <c r="W887" s="98"/>
    </row>
    <row r="888" spans="12:23" s="53" customFormat="1" x14ac:dyDescent="0.2">
      <c r="L888" s="54"/>
      <c r="W888" s="98"/>
    </row>
    <row r="889" spans="12:23" s="53" customFormat="1" x14ac:dyDescent="0.2">
      <c r="L889" s="54"/>
      <c r="W889" s="98"/>
    </row>
    <row r="890" spans="12:23" s="53" customFormat="1" x14ac:dyDescent="0.2">
      <c r="L890" s="54"/>
      <c r="W890" s="98"/>
    </row>
    <row r="891" spans="12:23" s="53" customFormat="1" x14ac:dyDescent="0.2">
      <c r="L891" s="54"/>
      <c r="W891" s="98"/>
    </row>
    <row r="892" spans="12:23" s="53" customFormat="1" x14ac:dyDescent="0.2">
      <c r="L892" s="54"/>
      <c r="W892" s="98"/>
    </row>
    <row r="893" spans="12:23" s="53" customFormat="1" x14ac:dyDescent="0.2">
      <c r="L893" s="54"/>
      <c r="W893" s="98"/>
    </row>
    <row r="894" spans="12:23" s="53" customFormat="1" x14ac:dyDescent="0.2">
      <c r="L894" s="54"/>
      <c r="W894" s="98"/>
    </row>
    <row r="895" spans="12:23" s="53" customFormat="1" x14ac:dyDescent="0.2">
      <c r="L895" s="54"/>
      <c r="W895" s="98"/>
    </row>
    <row r="896" spans="12:23" s="53" customFormat="1" x14ac:dyDescent="0.2">
      <c r="L896" s="54"/>
      <c r="W896" s="98"/>
    </row>
    <row r="897" spans="12:23" s="53" customFormat="1" x14ac:dyDescent="0.2">
      <c r="L897" s="54"/>
      <c r="W897" s="98"/>
    </row>
    <row r="898" spans="12:23" s="53" customFormat="1" x14ac:dyDescent="0.2">
      <c r="L898" s="54"/>
      <c r="W898" s="98"/>
    </row>
    <row r="899" spans="12:23" s="53" customFormat="1" x14ac:dyDescent="0.2">
      <c r="L899" s="54"/>
      <c r="W899" s="98"/>
    </row>
    <row r="900" spans="12:23" s="53" customFormat="1" x14ac:dyDescent="0.2">
      <c r="L900" s="54"/>
      <c r="W900" s="98"/>
    </row>
    <row r="901" spans="12:23" s="53" customFormat="1" x14ac:dyDescent="0.2">
      <c r="L901" s="54"/>
      <c r="W901" s="98"/>
    </row>
    <row r="902" spans="12:23" s="53" customFormat="1" x14ac:dyDescent="0.2">
      <c r="L902" s="54"/>
      <c r="W902" s="98"/>
    </row>
    <row r="903" spans="12:23" s="53" customFormat="1" x14ac:dyDescent="0.2">
      <c r="L903" s="54"/>
      <c r="W903" s="98"/>
    </row>
    <row r="904" spans="12:23" s="53" customFormat="1" x14ac:dyDescent="0.2">
      <c r="L904" s="54"/>
      <c r="W904" s="98"/>
    </row>
    <row r="905" spans="12:23" s="53" customFormat="1" x14ac:dyDescent="0.2">
      <c r="L905" s="54"/>
      <c r="W905" s="98"/>
    </row>
    <row r="906" spans="12:23" s="53" customFormat="1" x14ac:dyDescent="0.2">
      <c r="L906" s="54"/>
      <c r="W906" s="98"/>
    </row>
    <row r="907" spans="12:23" s="53" customFormat="1" x14ac:dyDescent="0.2">
      <c r="L907" s="54"/>
      <c r="W907" s="98"/>
    </row>
    <row r="908" spans="12:23" s="53" customFormat="1" x14ac:dyDescent="0.2">
      <c r="L908" s="54"/>
      <c r="W908" s="98"/>
    </row>
    <row r="909" spans="12:23" s="53" customFormat="1" x14ac:dyDescent="0.2">
      <c r="L909" s="54"/>
      <c r="W909" s="98"/>
    </row>
    <row r="910" spans="12:23" s="53" customFormat="1" x14ac:dyDescent="0.2">
      <c r="L910" s="54"/>
      <c r="W910" s="98"/>
    </row>
    <row r="911" spans="12:23" s="53" customFormat="1" x14ac:dyDescent="0.2">
      <c r="L911" s="54"/>
      <c r="W911" s="98"/>
    </row>
    <row r="912" spans="12:23" s="53" customFormat="1" x14ac:dyDescent="0.2">
      <c r="L912" s="54"/>
      <c r="W912" s="98"/>
    </row>
    <row r="913" spans="12:23" s="53" customFormat="1" x14ac:dyDescent="0.2">
      <c r="L913" s="54"/>
      <c r="W913" s="98"/>
    </row>
    <row r="914" spans="12:23" s="53" customFormat="1" x14ac:dyDescent="0.2">
      <c r="L914" s="54"/>
      <c r="W914" s="98"/>
    </row>
    <row r="915" spans="12:23" s="53" customFormat="1" x14ac:dyDescent="0.2">
      <c r="L915" s="54"/>
      <c r="W915" s="98"/>
    </row>
    <row r="916" spans="12:23" s="53" customFormat="1" x14ac:dyDescent="0.2">
      <c r="L916" s="54"/>
      <c r="W916" s="98"/>
    </row>
    <row r="917" spans="12:23" s="53" customFormat="1" x14ac:dyDescent="0.2">
      <c r="L917" s="54"/>
      <c r="W917" s="98"/>
    </row>
    <row r="918" spans="12:23" s="53" customFormat="1" x14ac:dyDescent="0.2">
      <c r="L918" s="54"/>
      <c r="W918" s="98"/>
    </row>
    <row r="919" spans="12:23" s="53" customFormat="1" x14ac:dyDescent="0.2">
      <c r="L919" s="54"/>
      <c r="W919" s="98"/>
    </row>
    <row r="920" spans="12:23" s="53" customFormat="1" x14ac:dyDescent="0.2">
      <c r="L920" s="54"/>
      <c r="W920" s="98"/>
    </row>
    <row r="921" spans="12:23" s="53" customFormat="1" x14ac:dyDescent="0.2">
      <c r="L921" s="54"/>
      <c r="W921" s="98"/>
    </row>
    <row r="922" spans="12:23" s="53" customFormat="1" x14ac:dyDescent="0.2">
      <c r="L922" s="54"/>
      <c r="W922" s="98"/>
    </row>
    <row r="923" spans="12:23" s="53" customFormat="1" x14ac:dyDescent="0.2">
      <c r="L923" s="54"/>
      <c r="W923" s="98"/>
    </row>
    <row r="924" spans="12:23" s="53" customFormat="1" x14ac:dyDescent="0.2">
      <c r="L924" s="54"/>
      <c r="W924" s="98"/>
    </row>
    <row r="925" spans="12:23" s="53" customFormat="1" x14ac:dyDescent="0.2">
      <c r="L925" s="54"/>
      <c r="W925" s="98"/>
    </row>
    <row r="926" spans="12:23" s="53" customFormat="1" x14ac:dyDescent="0.2">
      <c r="L926" s="54"/>
      <c r="W926" s="98"/>
    </row>
    <row r="927" spans="12:23" s="53" customFormat="1" x14ac:dyDescent="0.2">
      <c r="L927" s="54"/>
      <c r="W927" s="98"/>
    </row>
    <row r="928" spans="12:23" s="53" customFormat="1" x14ac:dyDescent="0.2">
      <c r="L928" s="54"/>
      <c r="W928" s="98"/>
    </row>
    <row r="929" spans="12:23" s="53" customFormat="1" x14ac:dyDescent="0.2">
      <c r="L929" s="54"/>
      <c r="W929" s="98"/>
    </row>
    <row r="930" spans="12:23" s="53" customFormat="1" x14ac:dyDescent="0.2">
      <c r="L930" s="54"/>
      <c r="W930" s="98"/>
    </row>
    <row r="931" spans="12:23" s="53" customFormat="1" x14ac:dyDescent="0.2">
      <c r="L931" s="54"/>
      <c r="W931" s="98"/>
    </row>
    <row r="932" spans="12:23" s="53" customFormat="1" x14ac:dyDescent="0.2">
      <c r="L932" s="54"/>
      <c r="W932" s="98"/>
    </row>
    <row r="933" spans="12:23" s="53" customFormat="1" x14ac:dyDescent="0.2">
      <c r="L933" s="54"/>
      <c r="W933" s="98"/>
    </row>
    <row r="934" spans="12:23" s="53" customFormat="1" x14ac:dyDescent="0.2">
      <c r="L934" s="54"/>
      <c r="W934" s="98"/>
    </row>
    <row r="935" spans="12:23" s="53" customFormat="1" x14ac:dyDescent="0.2">
      <c r="L935" s="54"/>
      <c r="W935" s="98"/>
    </row>
    <row r="936" spans="12:23" s="53" customFormat="1" x14ac:dyDescent="0.2">
      <c r="L936" s="54"/>
      <c r="W936" s="98"/>
    </row>
    <row r="937" spans="12:23" s="53" customFormat="1" x14ac:dyDescent="0.2">
      <c r="L937" s="54"/>
      <c r="W937" s="98"/>
    </row>
    <row r="938" spans="12:23" s="53" customFormat="1" x14ac:dyDescent="0.2">
      <c r="L938" s="54"/>
      <c r="W938" s="98"/>
    </row>
    <row r="939" spans="12:23" s="53" customFormat="1" x14ac:dyDescent="0.2">
      <c r="L939" s="54"/>
      <c r="W939" s="98"/>
    </row>
    <row r="940" spans="12:23" s="53" customFormat="1" x14ac:dyDescent="0.2">
      <c r="L940" s="54"/>
      <c r="W940" s="98"/>
    </row>
    <row r="941" spans="12:23" s="53" customFormat="1" x14ac:dyDescent="0.2">
      <c r="L941" s="54"/>
      <c r="W941" s="98"/>
    </row>
    <row r="942" spans="12:23" s="53" customFormat="1" x14ac:dyDescent="0.2">
      <c r="L942" s="54"/>
      <c r="W942" s="98"/>
    </row>
    <row r="943" spans="12:23" s="53" customFormat="1" x14ac:dyDescent="0.2">
      <c r="L943" s="54"/>
      <c r="W943" s="98"/>
    </row>
    <row r="944" spans="12:23" s="53" customFormat="1" x14ac:dyDescent="0.2">
      <c r="L944" s="54"/>
      <c r="W944" s="98"/>
    </row>
    <row r="945" spans="12:23" s="53" customFormat="1" x14ac:dyDescent="0.2">
      <c r="L945" s="54"/>
      <c r="W945" s="98"/>
    </row>
    <row r="946" spans="12:23" s="53" customFormat="1" x14ac:dyDescent="0.2">
      <c r="L946" s="54"/>
      <c r="W946" s="98"/>
    </row>
    <row r="947" spans="12:23" s="53" customFormat="1" x14ac:dyDescent="0.2">
      <c r="L947" s="54"/>
      <c r="W947" s="98"/>
    </row>
    <row r="948" spans="12:23" s="53" customFormat="1" x14ac:dyDescent="0.2">
      <c r="L948" s="54"/>
      <c r="W948" s="98"/>
    </row>
    <row r="949" spans="12:23" s="53" customFormat="1" x14ac:dyDescent="0.2">
      <c r="L949" s="54"/>
      <c r="W949" s="98"/>
    </row>
    <row r="950" spans="12:23" s="53" customFormat="1" x14ac:dyDescent="0.2">
      <c r="L950" s="54"/>
      <c r="W950" s="98"/>
    </row>
    <row r="951" spans="12:23" s="53" customFormat="1" x14ac:dyDescent="0.2">
      <c r="L951" s="54"/>
      <c r="W951" s="98"/>
    </row>
    <row r="952" spans="12:23" s="53" customFormat="1" x14ac:dyDescent="0.2">
      <c r="L952" s="54"/>
      <c r="W952" s="98"/>
    </row>
    <row r="953" spans="12:23" s="53" customFormat="1" x14ac:dyDescent="0.2">
      <c r="L953" s="54"/>
      <c r="W953" s="98"/>
    </row>
    <row r="954" spans="12:23" s="53" customFormat="1" x14ac:dyDescent="0.2">
      <c r="L954" s="54"/>
      <c r="W954" s="98"/>
    </row>
    <row r="955" spans="12:23" s="53" customFormat="1" x14ac:dyDescent="0.2">
      <c r="L955" s="54"/>
      <c r="W955" s="98"/>
    </row>
    <row r="956" spans="12:23" s="53" customFormat="1" x14ac:dyDescent="0.2">
      <c r="L956" s="54"/>
      <c r="W956" s="98"/>
    </row>
    <row r="957" spans="12:23" s="53" customFormat="1" x14ac:dyDescent="0.2">
      <c r="L957" s="54"/>
      <c r="W957" s="98"/>
    </row>
    <row r="958" spans="12:23" s="53" customFormat="1" x14ac:dyDescent="0.2">
      <c r="L958" s="54"/>
      <c r="W958" s="98"/>
    </row>
    <row r="959" spans="12:23" s="53" customFormat="1" x14ac:dyDescent="0.2">
      <c r="L959" s="54"/>
      <c r="W959" s="98"/>
    </row>
    <row r="960" spans="12:23" s="53" customFormat="1" x14ac:dyDescent="0.2">
      <c r="L960" s="54"/>
      <c r="W960" s="98"/>
    </row>
    <row r="961" spans="12:23" s="53" customFormat="1" x14ac:dyDescent="0.2">
      <c r="L961" s="54"/>
      <c r="W961" s="98"/>
    </row>
    <row r="962" spans="12:23" s="53" customFormat="1" x14ac:dyDescent="0.2">
      <c r="L962" s="54"/>
      <c r="W962" s="98"/>
    </row>
    <row r="963" spans="12:23" s="53" customFormat="1" x14ac:dyDescent="0.2">
      <c r="L963" s="54"/>
      <c r="W963" s="98"/>
    </row>
    <row r="964" spans="12:23" s="53" customFormat="1" x14ac:dyDescent="0.2">
      <c r="L964" s="54"/>
      <c r="W964" s="98"/>
    </row>
    <row r="965" spans="12:23" s="53" customFormat="1" x14ac:dyDescent="0.2">
      <c r="L965" s="54"/>
      <c r="W965" s="98"/>
    </row>
    <row r="966" spans="12:23" s="53" customFormat="1" x14ac:dyDescent="0.2">
      <c r="L966" s="54"/>
      <c r="W966" s="98"/>
    </row>
    <row r="967" spans="12:23" s="53" customFormat="1" x14ac:dyDescent="0.2">
      <c r="L967" s="54"/>
      <c r="W967" s="98"/>
    </row>
    <row r="968" spans="12:23" s="53" customFormat="1" x14ac:dyDescent="0.2">
      <c r="L968" s="54"/>
      <c r="W968" s="98"/>
    </row>
    <row r="969" spans="12:23" s="53" customFormat="1" x14ac:dyDescent="0.2">
      <c r="L969" s="54"/>
      <c r="W969" s="98"/>
    </row>
    <row r="970" spans="12:23" s="53" customFormat="1" x14ac:dyDescent="0.2">
      <c r="L970" s="54"/>
      <c r="W970" s="98"/>
    </row>
    <row r="971" spans="12:23" s="53" customFormat="1" x14ac:dyDescent="0.2">
      <c r="L971" s="54"/>
      <c r="W971" s="98"/>
    </row>
    <row r="972" spans="12:23" s="53" customFormat="1" x14ac:dyDescent="0.2">
      <c r="L972" s="54"/>
      <c r="W972" s="98"/>
    </row>
    <row r="973" spans="12:23" s="53" customFormat="1" x14ac:dyDescent="0.2">
      <c r="L973" s="54"/>
      <c r="W973" s="98"/>
    </row>
    <row r="974" spans="12:23" s="53" customFormat="1" x14ac:dyDescent="0.2">
      <c r="L974" s="54"/>
      <c r="W974" s="98"/>
    </row>
    <row r="975" spans="12:23" s="53" customFormat="1" x14ac:dyDescent="0.2">
      <c r="L975" s="54"/>
      <c r="W975" s="98"/>
    </row>
    <row r="976" spans="12:23" s="53" customFormat="1" x14ac:dyDescent="0.2">
      <c r="L976" s="54"/>
      <c r="W976" s="98"/>
    </row>
    <row r="977" spans="12:23" s="53" customFormat="1" x14ac:dyDescent="0.2">
      <c r="L977" s="54"/>
      <c r="W977" s="98"/>
    </row>
    <row r="978" spans="12:23" s="53" customFormat="1" x14ac:dyDescent="0.2">
      <c r="L978" s="54"/>
      <c r="W978" s="98"/>
    </row>
    <row r="979" spans="12:23" s="53" customFormat="1" x14ac:dyDescent="0.2">
      <c r="L979" s="54"/>
      <c r="W979" s="98"/>
    </row>
    <row r="980" spans="12:23" s="53" customFormat="1" x14ac:dyDescent="0.2">
      <c r="L980" s="54"/>
      <c r="W980" s="98"/>
    </row>
    <row r="981" spans="12:23" s="53" customFormat="1" x14ac:dyDescent="0.2">
      <c r="L981" s="54"/>
      <c r="W981" s="98"/>
    </row>
    <row r="982" spans="12:23" s="53" customFormat="1" x14ac:dyDescent="0.2">
      <c r="L982" s="54"/>
      <c r="W982" s="98"/>
    </row>
    <row r="983" spans="12:23" s="53" customFormat="1" x14ac:dyDescent="0.2">
      <c r="L983" s="54"/>
      <c r="W983" s="98"/>
    </row>
    <row r="984" spans="12:23" s="53" customFormat="1" x14ac:dyDescent="0.2">
      <c r="L984" s="54"/>
      <c r="W984" s="98"/>
    </row>
    <row r="985" spans="12:23" s="53" customFormat="1" x14ac:dyDescent="0.2">
      <c r="L985" s="54"/>
      <c r="W985" s="98"/>
    </row>
    <row r="986" spans="12:23" s="53" customFormat="1" x14ac:dyDescent="0.2">
      <c r="L986" s="54"/>
      <c r="W986" s="98"/>
    </row>
    <row r="987" spans="12:23" s="53" customFormat="1" x14ac:dyDescent="0.2">
      <c r="L987" s="54"/>
      <c r="W987" s="98"/>
    </row>
    <row r="988" spans="12:23" s="53" customFormat="1" x14ac:dyDescent="0.2">
      <c r="L988" s="54"/>
      <c r="W988" s="98"/>
    </row>
    <row r="989" spans="12:23" s="53" customFormat="1" x14ac:dyDescent="0.2">
      <c r="L989" s="54"/>
      <c r="W989" s="98"/>
    </row>
    <row r="990" spans="12:23" s="53" customFormat="1" x14ac:dyDescent="0.2">
      <c r="L990" s="54"/>
      <c r="W990" s="98"/>
    </row>
    <row r="991" spans="12:23" s="53" customFormat="1" x14ac:dyDescent="0.2">
      <c r="L991" s="54"/>
      <c r="W991" s="98"/>
    </row>
    <row r="992" spans="12:23" s="53" customFormat="1" x14ac:dyDescent="0.2">
      <c r="L992" s="54"/>
      <c r="W992" s="98"/>
    </row>
    <row r="993" spans="12:23" s="53" customFormat="1" x14ac:dyDescent="0.2">
      <c r="L993" s="54"/>
      <c r="W993" s="98"/>
    </row>
    <row r="994" spans="12:23" s="53" customFormat="1" x14ac:dyDescent="0.2">
      <c r="L994" s="54"/>
      <c r="W994" s="98"/>
    </row>
    <row r="995" spans="12:23" s="53" customFormat="1" x14ac:dyDescent="0.2">
      <c r="L995" s="54"/>
      <c r="W995" s="98"/>
    </row>
    <row r="996" spans="12:23" s="53" customFormat="1" x14ac:dyDescent="0.2">
      <c r="L996" s="54"/>
      <c r="W996" s="98"/>
    </row>
    <row r="997" spans="12:23" s="53" customFormat="1" x14ac:dyDescent="0.2">
      <c r="L997" s="54"/>
      <c r="W997" s="98"/>
    </row>
    <row r="998" spans="12:23" s="53" customFormat="1" x14ac:dyDescent="0.2">
      <c r="L998" s="54"/>
      <c r="W998" s="98"/>
    </row>
    <row r="999" spans="12:23" s="53" customFormat="1" x14ac:dyDescent="0.2">
      <c r="L999" s="54"/>
      <c r="W999" s="98"/>
    </row>
    <row r="1000" spans="12:23" s="53" customFormat="1" x14ac:dyDescent="0.2">
      <c r="L1000" s="54"/>
      <c r="W1000" s="98"/>
    </row>
    <row r="1001" spans="12:23" s="53" customFormat="1" x14ac:dyDescent="0.2">
      <c r="L1001" s="54"/>
      <c r="W1001" s="98"/>
    </row>
    <row r="1002" spans="12:23" s="53" customFormat="1" x14ac:dyDescent="0.2">
      <c r="L1002" s="54"/>
      <c r="W1002" s="98"/>
    </row>
    <row r="1003" spans="12:23" s="53" customFormat="1" x14ac:dyDescent="0.2">
      <c r="L1003" s="54"/>
      <c r="W1003" s="98"/>
    </row>
    <row r="1004" spans="12:23" s="53" customFormat="1" x14ac:dyDescent="0.2">
      <c r="L1004" s="54"/>
      <c r="W1004" s="98"/>
    </row>
    <row r="1005" spans="12:23" s="53" customFormat="1" x14ac:dyDescent="0.2">
      <c r="L1005" s="54"/>
      <c r="W1005" s="98"/>
    </row>
    <row r="1006" spans="12:23" s="53" customFormat="1" x14ac:dyDescent="0.2">
      <c r="L1006" s="54"/>
      <c r="W1006" s="98"/>
    </row>
    <row r="1007" spans="12:23" s="53" customFormat="1" x14ac:dyDescent="0.2">
      <c r="L1007" s="54"/>
      <c r="W1007" s="98"/>
    </row>
    <row r="1008" spans="12:23" s="53" customFormat="1" x14ac:dyDescent="0.2">
      <c r="L1008" s="54"/>
      <c r="W1008" s="98"/>
    </row>
    <row r="1009" spans="12:23" s="53" customFormat="1" x14ac:dyDescent="0.2">
      <c r="L1009" s="54"/>
      <c r="W1009" s="98"/>
    </row>
    <row r="1010" spans="12:23" s="53" customFormat="1" x14ac:dyDescent="0.2">
      <c r="L1010" s="54"/>
      <c r="W1010" s="98"/>
    </row>
    <row r="1011" spans="12:23" s="53" customFormat="1" x14ac:dyDescent="0.2">
      <c r="L1011" s="54"/>
      <c r="W1011" s="98"/>
    </row>
    <row r="1012" spans="12:23" s="53" customFormat="1" x14ac:dyDescent="0.2">
      <c r="L1012" s="54"/>
      <c r="W1012" s="98"/>
    </row>
    <row r="1013" spans="12:23" s="53" customFormat="1" x14ac:dyDescent="0.2">
      <c r="L1013" s="54"/>
      <c r="W1013" s="98"/>
    </row>
    <row r="1014" spans="12:23" s="53" customFormat="1" x14ac:dyDescent="0.2">
      <c r="L1014" s="54"/>
      <c r="W1014" s="98"/>
    </row>
    <row r="1015" spans="12:23" s="53" customFormat="1" x14ac:dyDescent="0.2">
      <c r="L1015" s="54"/>
      <c r="W1015" s="98"/>
    </row>
    <row r="1016" spans="12:23" s="53" customFormat="1" x14ac:dyDescent="0.2">
      <c r="L1016" s="54"/>
      <c r="W1016" s="98"/>
    </row>
    <row r="1017" spans="12:23" s="53" customFormat="1" x14ac:dyDescent="0.2">
      <c r="L1017" s="54"/>
      <c r="W1017" s="98"/>
    </row>
    <row r="1018" spans="12:23" s="53" customFormat="1" x14ac:dyDescent="0.2">
      <c r="L1018" s="54"/>
      <c r="W1018" s="98"/>
    </row>
    <row r="1019" spans="12:23" s="53" customFormat="1" x14ac:dyDescent="0.2">
      <c r="L1019" s="54"/>
      <c r="W1019" s="98"/>
    </row>
    <row r="1020" spans="12:23" s="53" customFormat="1" x14ac:dyDescent="0.2">
      <c r="L1020" s="54"/>
      <c r="W1020" s="98"/>
    </row>
    <row r="1021" spans="12:23" s="53" customFormat="1" x14ac:dyDescent="0.2">
      <c r="L1021" s="54"/>
      <c r="W1021" s="98"/>
    </row>
    <row r="1022" spans="12:23" s="53" customFormat="1" x14ac:dyDescent="0.2">
      <c r="L1022" s="54"/>
      <c r="W1022" s="98"/>
    </row>
    <row r="1023" spans="12:23" s="53" customFormat="1" x14ac:dyDescent="0.2">
      <c r="L1023" s="54"/>
      <c r="W1023" s="98"/>
    </row>
    <row r="1024" spans="12:23" s="53" customFormat="1" x14ac:dyDescent="0.2">
      <c r="L1024" s="54"/>
      <c r="W1024" s="98"/>
    </row>
    <row r="1025" spans="12:23" s="53" customFormat="1" x14ac:dyDescent="0.2">
      <c r="L1025" s="54"/>
      <c r="W1025" s="98"/>
    </row>
    <row r="1026" spans="12:23" s="53" customFormat="1" x14ac:dyDescent="0.2">
      <c r="L1026" s="54"/>
      <c r="W1026" s="98"/>
    </row>
    <row r="1027" spans="12:23" s="53" customFormat="1" x14ac:dyDescent="0.2">
      <c r="L1027" s="54"/>
      <c r="W1027" s="98"/>
    </row>
    <row r="1028" spans="12:23" s="53" customFormat="1" x14ac:dyDescent="0.2">
      <c r="L1028" s="54"/>
      <c r="W1028" s="98"/>
    </row>
    <row r="1029" spans="12:23" s="53" customFormat="1" x14ac:dyDescent="0.2">
      <c r="L1029" s="54"/>
      <c r="W1029" s="98"/>
    </row>
    <row r="1030" spans="12:23" s="53" customFormat="1" x14ac:dyDescent="0.2">
      <c r="L1030" s="54"/>
      <c r="W1030" s="98"/>
    </row>
    <row r="1031" spans="12:23" s="53" customFormat="1" x14ac:dyDescent="0.2">
      <c r="L1031" s="54"/>
      <c r="W1031" s="98"/>
    </row>
    <row r="1032" spans="12:23" s="53" customFormat="1" x14ac:dyDescent="0.2">
      <c r="L1032" s="54"/>
      <c r="W1032" s="98"/>
    </row>
    <row r="1033" spans="12:23" s="53" customFormat="1" x14ac:dyDescent="0.2">
      <c r="L1033" s="54"/>
      <c r="W1033" s="98"/>
    </row>
    <row r="1034" spans="12:23" s="53" customFormat="1" x14ac:dyDescent="0.2">
      <c r="L1034" s="54"/>
      <c r="W1034" s="98"/>
    </row>
    <row r="1035" spans="12:23" s="53" customFormat="1" x14ac:dyDescent="0.2">
      <c r="L1035" s="54"/>
      <c r="W1035" s="98"/>
    </row>
    <row r="1036" spans="12:23" s="53" customFormat="1" x14ac:dyDescent="0.2">
      <c r="L1036" s="54"/>
      <c r="W1036" s="98"/>
    </row>
    <row r="1037" spans="12:23" s="53" customFormat="1" x14ac:dyDescent="0.2">
      <c r="L1037" s="54"/>
      <c r="W1037" s="98"/>
    </row>
    <row r="1038" spans="12:23" s="53" customFormat="1" x14ac:dyDescent="0.2">
      <c r="L1038" s="54"/>
      <c r="W1038" s="98"/>
    </row>
    <row r="1039" spans="12:23" s="53" customFormat="1" x14ac:dyDescent="0.2">
      <c r="L1039" s="54"/>
      <c r="W1039" s="98"/>
    </row>
    <row r="1040" spans="12:23" s="53" customFormat="1" x14ac:dyDescent="0.2">
      <c r="L1040" s="54"/>
      <c r="W1040" s="98"/>
    </row>
    <row r="1041" spans="12:23" s="53" customFormat="1" x14ac:dyDescent="0.2">
      <c r="L1041" s="54"/>
      <c r="W1041" s="98"/>
    </row>
    <row r="1042" spans="12:23" s="53" customFormat="1" x14ac:dyDescent="0.2">
      <c r="L1042" s="54"/>
      <c r="W1042" s="98"/>
    </row>
    <row r="1043" spans="12:23" s="53" customFormat="1" x14ac:dyDescent="0.2">
      <c r="L1043" s="54"/>
      <c r="W1043" s="98"/>
    </row>
    <row r="1044" spans="12:23" s="53" customFormat="1" x14ac:dyDescent="0.2">
      <c r="L1044" s="54"/>
      <c r="W1044" s="98"/>
    </row>
    <row r="1045" spans="12:23" s="53" customFormat="1" x14ac:dyDescent="0.2">
      <c r="L1045" s="54"/>
      <c r="W1045" s="98"/>
    </row>
    <row r="1046" spans="12:23" s="53" customFormat="1" x14ac:dyDescent="0.2">
      <c r="L1046" s="54"/>
      <c r="W1046" s="98"/>
    </row>
    <row r="1047" spans="12:23" s="53" customFormat="1" x14ac:dyDescent="0.2">
      <c r="L1047" s="54"/>
      <c r="W1047" s="98"/>
    </row>
    <row r="1048" spans="12:23" s="53" customFormat="1" x14ac:dyDescent="0.2">
      <c r="L1048" s="54"/>
      <c r="W1048" s="98"/>
    </row>
    <row r="1049" spans="12:23" s="53" customFormat="1" x14ac:dyDescent="0.2">
      <c r="L1049" s="54"/>
      <c r="W1049" s="98"/>
    </row>
    <row r="1050" spans="12:23" s="53" customFormat="1" x14ac:dyDescent="0.2">
      <c r="L1050" s="54"/>
      <c r="W1050" s="98"/>
    </row>
    <row r="1051" spans="12:23" s="53" customFormat="1" x14ac:dyDescent="0.2">
      <c r="L1051" s="54"/>
      <c r="W1051" s="98"/>
    </row>
    <row r="1052" spans="12:23" s="53" customFormat="1" x14ac:dyDescent="0.2">
      <c r="L1052" s="54"/>
      <c r="W1052" s="98"/>
    </row>
    <row r="1053" spans="12:23" s="53" customFormat="1" x14ac:dyDescent="0.2">
      <c r="L1053" s="54"/>
      <c r="W1053" s="98"/>
    </row>
    <row r="1054" spans="12:23" s="53" customFormat="1" x14ac:dyDescent="0.2">
      <c r="L1054" s="54"/>
      <c r="W1054" s="98"/>
    </row>
    <row r="1055" spans="12:23" s="53" customFormat="1" x14ac:dyDescent="0.2">
      <c r="L1055" s="54"/>
      <c r="W1055" s="98"/>
    </row>
    <row r="1056" spans="12:23" s="53" customFormat="1" x14ac:dyDescent="0.2">
      <c r="L1056" s="54"/>
      <c r="W1056" s="98"/>
    </row>
    <row r="1057" spans="12:23" s="53" customFormat="1" x14ac:dyDescent="0.2">
      <c r="L1057" s="54"/>
      <c r="W1057" s="98"/>
    </row>
    <row r="1058" spans="12:23" s="53" customFormat="1" x14ac:dyDescent="0.2">
      <c r="L1058" s="54"/>
      <c r="W1058" s="98"/>
    </row>
    <row r="1059" spans="12:23" s="53" customFormat="1" x14ac:dyDescent="0.2">
      <c r="L1059" s="54"/>
      <c r="W1059" s="98"/>
    </row>
    <row r="1060" spans="12:23" s="53" customFormat="1" x14ac:dyDescent="0.2">
      <c r="L1060" s="54"/>
      <c r="W1060" s="98"/>
    </row>
    <row r="1061" spans="12:23" s="53" customFormat="1" x14ac:dyDescent="0.2">
      <c r="L1061" s="54"/>
      <c r="W1061" s="98"/>
    </row>
    <row r="1062" spans="12:23" s="53" customFormat="1" x14ac:dyDescent="0.2">
      <c r="L1062" s="54"/>
      <c r="W1062" s="98"/>
    </row>
    <row r="1063" spans="12:23" s="53" customFormat="1" x14ac:dyDescent="0.2">
      <c r="L1063" s="54"/>
      <c r="W1063" s="98"/>
    </row>
    <row r="1064" spans="12:23" s="53" customFormat="1" x14ac:dyDescent="0.2">
      <c r="L1064" s="54"/>
      <c r="W1064" s="98"/>
    </row>
    <row r="1065" spans="12:23" s="53" customFormat="1" x14ac:dyDescent="0.2">
      <c r="L1065" s="54"/>
      <c r="W1065" s="98"/>
    </row>
    <row r="1066" spans="12:23" s="53" customFormat="1" x14ac:dyDescent="0.2">
      <c r="L1066" s="54"/>
      <c r="W1066" s="98"/>
    </row>
    <row r="1067" spans="12:23" s="53" customFormat="1" x14ac:dyDescent="0.2">
      <c r="L1067" s="54"/>
      <c r="W1067" s="98"/>
    </row>
    <row r="1068" spans="12:23" s="53" customFormat="1" x14ac:dyDescent="0.2">
      <c r="L1068" s="54"/>
      <c r="W1068" s="98"/>
    </row>
    <row r="1069" spans="12:23" s="53" customFormat="1" x14ac:dyDescent="0.2">
      <c r="L1069" s="54"/>
      <c r="W1069" s="98"/>
    </row>
    <row r="1070" spans="12:23" s="53" customFormat="1" x14ac:dyDescent="0.2">
      <c r="L1070" s="54"/>
      <c r="W1070" s="98"/>
    </row>
    <row r="1071" spans="12:23" s="53" customFormat="1" x14ac:dyDescent="0.2">
      <c r="L1071" s="54"/>
      <c r="W1071" s="98"/>
    </row>
    <row r="1072" spans="12:23" s="53" customFormat="1" x14ac:dyDescent="0.2">
      <c r="L1072" s="54"/>
      <c r="W1072" s="98"/>
    </row>
    <row r="1073" spans="12:23" s="53" customFormat="1" x14ac:dyDescent="0.2">
      <c r="L1073" s="54"/>
      <c r="W1073" s="98"/>
    </row>
    <row r="1074" spans="12:23" s="53" customFormat="1" x14ac:dyDescent="0.2">
      <c r="L1074" s="54"/>
      <c r="W1074" s="98"/>
    </row>
    <row r="1075" spans="12:23" s="53" customFormat="1" x14ac:dyDescent="0.2">
      <c r="L1075" s="54"/>
      <c r="W1075" s="98"/>
    </row>
    <row r="1076" spans="12:23" s="53" customFormat="1" x14ac:dyDescent="0.2">
      <c r="L1076" s="54"/>
      <c r="W1076" s="98"/>
    </row>
    <row r="1077" spans="12:23" s="53" customFormat="1" x14ac:dyDescent="0.2">
      <c r="L1077" s="54"/>
      <c r="W1077" s="98"/>
    </row>
    <row r="1078" spans="12:23" s="53" customFormat="1" x14ac:dyDescent="0.2">
      <c r="L1078" s="54"/>
      <c r="W1078" s="98"/>
    </row>
    <row r="1079" spans="12:23" s="53" customFormat="1" x14ac:dyDescent="0.2">
      <c r="L1079" s="54"/>
      <c r="W1079" s="98"/>
    </row>
    <row r="1080" spans="12:23" s="53" customFormat="1" x14ac:dyDescent="0.2">
      <c r="L1080" s="54"/>
      <c r="W1080" s="98"/>
    </row>
    <row r="1081" spans="12:23" s="53" customFormat="1" x14ac:dyDescent="0.2">
      <c r="L1081" s="54"/>
      <c r="W1081" s="98"/>
    </row>
    <row r="1082" spans="12:23" s="53" customFormat="1" x14ac:dyDescent="0.2">
      <c r="L1082" s="54"/>
      <c r="W1082" s="98"/>
    </row>
    <row r="1083" spans="12:23" s="53" customFormat="1" x14ac:dyDescent="0.2">
      <c r="L1083" s="54"/>
      <c r="W1083" s="98"/>
    </row>
    <row r="1084" spans="12:23" s="53" customFormat="1" x14ac:dyDescent="0.2">
      <c r="L1084" s="54"/>
      <c r="W1084" s="98"/>
    </row>
    <row r="1085" spans="12:23" s="53" customFormat="1" x14ac:dyDescent="0.2">
      <c r="L1085" s="54"/>
      <c r="W1085" s="98"/>
    </row>
    <row r="1086" spans="12:23" s="53" customFormat="1" x14ac:dyDescent="0.2">
      <c r="L1086" s="54"/>
      <c r="W1086" s="98"/>
    </row>
    <row r="1087" spans="12:23" s="53" customFormat="1" x14ac:dyDescent="0.2">
      <c r="L1087" s="54"/>
      <c r="W1087" s="98"/>
    </row>
    <row r="1088" spans="12:23" s="53" customFormat="1" x14ac:dyDescent="0.2">
      <c r="L1088" s="54"/>
      <c r="W1088" s="98"/>
    </row>
    <row r="1089" spans="12:23" s="53" customFormat="1" x14ac:dyDescent="0.2">
      <c r="L1089" s="54"/>
      <c r="W1089" s="98"/>
    </row>
    <row r="1090" spans="12:23" s="53" customFormat="1" x14ac:dyDescent="0.2">
      <c r="L1090" s="54"/>
      <c r="W1090" s="98"/>
    </row>
    <row r="1091" spans="12:23" s="53" customFormat="1" x14ac:dyDescent="0.2">
      <c r="L1091" s="54"/>
      <c r="W1091" s="98"/>
    </row>
    <row r="1092" spans="12:23" s="53" customFormat="1" x14ac:dyDescent="0.2">
      <c r="L1092" s="54"/>
      <c r="W1092" s="98"/>
    </row>
    <row r="1093" spans="12:23" s="53" customFormat="1" x14ac:dyDescent="0.2">
      <c r="L1093" s="54"/>
      <c r="W1093" s="98"/>
    </row>
    <row r="1094" spans="12:23" s="53" customFormat="1" x14ac:dyDescent="0.2">
      <c r="L1094" s="54"/>
      <c r="W1094" s="98"/>
    </row>
    <row r="1095" spans="12:23" s="53" customFormat="1" x14ac:dyDescent="0.2">
      <c r="L1095" s="54"/>
      <c r="W1095" s="98"/>
    </row>
    <row r="1096" spans="12:23" s="53" customFormat="1" x14ac:dyDescent="0.2">
      <c r="L1096" s="54"/>
      <c r="W1096" s="98"/>
    </row>
    <row r="1097" spans="12:23" s="53" customFormat="1" x14ac:dyDescent="0.2">
      <c r="L1097" s="54"/>
      <c r="W1097" s="98"/>
    </row>
    <row r="1098" spans="12:23" s="53" customFormat="1" x14ac:dyDescent="0.2">
      <c r="L1098" s="54"/>
      <c r="W1098" s="98"/>
    </row>
    <row r="1099" spans="12:23" s="53" customFormat="1" x14ac:dyDescent="0.2">
      <c r="L1099" s="54"/>
      <c r="W1099" s="98"/>
    </row>
    <row r="1100" spans="12:23" s="53" customFormat="1" x14ac:dyDescent="0.2">
      <c r="L1100" s="54"/>
      <c r="W1100" s="98"/>
    </row>
    <row r="1101" spans="12:23" s="53" customFormat="1" x14ac:dyDescent="0.2">
      <c r="L1101" s="54"/>
      <c r="W1101" s="98"/>
    </row>
    <row r="1102" spans="12:23" s="53" customFormat="1" x14ac:dyDescent="0.2">
      <c r="L1102" s="54"/>
      <c r="W1102" s="98"/>
    </row>
    <row r="1103" spans="12:23" s="53" customFormat="1" x14ac:dyDescent="0.2">
      <c r="L1103" s="54"/>
      <c r="W1103" s="98"/>
    </row>
    <row r="1104" spans="12:23" s="53" customFormat="1" x14ac:dyDescent="0.2">
      <c r="L1104" s="54"/>
      <c r="W1104" s="98"/>
    </row>
    <row r="1105" spans="12:23" s="53" customFormat="1" x14ac:dyDescent="0.2">
      <c r="L1105" s="54"/>
      <c r="W1105" s="98"/>
    </row>
    <row r="1106" spans="12:23" s="53" customFormat="1" x14ac:dyDescent="0.2">
      <c r="L1106" s="54"/>
      <c r="W1106" s="98"/>
    </row>
    <row r="1107" spans="12:23" s="53" customFormat="1" x14ac:dyDescent="0.2">
      <c r="L1107" s="54"/>
      <c r="W1107" s="98"/>
    </row>
    <row r="1108" spans="12:23" s="53" customFormat="1" x14ac:dyDescent="0.2">
      <c r="L1108" s="54"/>
      <c r="W1108" s="98"/>
    </row>
    <row r="1109" spans="12:23" s="53" customFormat="1" x14ac:dyDescent="0.2">
      <c r="L1109" s="54"/>
      <c r="W1109" s="98"/>
    </row>
    <row r="1110" spans="12:23" s="53" customFormat="1" x14ac:dyDescent="0.2">
      <c r="L1110" s="54"/>
      <c r="W1110" s="98"/>
    </row>
    <row r="1111" spans="12:23" s="53" customFormat="1" x14ac:dyDescent="0.2">
      <c r="L1111" s="54"/>
      <c r="W1111" s="98"/>
    </row>
    <row r="1112" spans="12:23" s="53" customFormat="1" x14ac:dyDescent="0.2">
      <c r="L1112" s="54"/>
      <c r="W1112" s="98"/>
    </row>
    <row r="1113" spans="12:23" s="53" customFormat="1" x14ac:dyDescent="0.2">
      <c r="L1113" s="54"/>
      <c r="W1113" s="98"/>
    </row>
    <row r="1114" spans="12:23" s="53" customFormat="1" x14ac:dyDescent="0.2">
      <c r="L1114" s="54"/>
      <c r="W1114" s="98"/>
    </row>
    <row r="1115" spans="12:23" s="53" customFormat="1" x14ac:dyDescent="0.2">
      <c r="L1115" s="54"/>
      <c r="W1115" s="98"/>
    </row>
    <row r="1116" spans="12:23" s="53" customFormat="1" x14ac:dyDescent="0.2">
      <c r="L1116" s="54"/>
      <c r="W1116" s="98"/>
    </row>
    <row r="1117" spans="12:23" s="53" customFormat="1" x14ac:dyDescent="0.2">
      <c r="L1117" s="54"/>
      <c r="W1117" s="98"/>
    </row>
    <row r="1118" spans="12:23" s="53" customFormat="1" x14ac:dyDescent="0.2">
      <c r="L1118" s="54"/>
      <c r="W1118" s="98"/>
    </row>
    <row r="1119" spans="12:23" s="53" customFormat="1" x14ac:dyDescent="0.2">
      <c r="L1119" s="54"/>
      <c r="W1119" s="98"/>
    </row>
    <row r="1120" spans="12:23" s="53" customFormat="1" x14ac:dyDescent="0.2">
      <c r="L1120" s="54"/>
      <c r="W1120" s="98"/>
    </row>
    <row r="1121" spans="12:23" s="53" customFormat="1" x14ac:dyDescent="0.2">
      <c r="L1121" s="54"/>
      <c r="W1121" s="98"/>
    </row>
    <row r="1122" spans="12:23" s="53" customFormat="1" x14ac:dyDescent="0.2">
      <c r="L1122" s="54"/>
      <c r="W1122" s="98"/>
    </row>
    <row r="1123" spans="12:23" s="53" customFormat="1" x14ac:dyDescent="0.2">
      <c r="L1123" s="54"/>
      <c r="W1123" s="98"/>
    </row>
    <row r="1124" spans="12:23" s="53" customFormat="1" x14ac:dyDescent="0.2">
      <c r="L1124" s="54"/>
      <c r="W1124" s="98"/>
    </row>
    <row r="1125" spans="12:23" s="53" customFormat="1" x14ac:dyDescent="0.2">
      <c r="L1125" s="54"/>
      <c r="W1125" s="98"/>
    </row>
    <row r="1126" spans="12:23" s="53" customFormat="1" x14ac:dyDescent="0.2">
      <c r="L1126" s="54"/>
      <c r="W1126" s="98"/>
    </row>
    <row r="1127" spans="12:23" s="53" customFormat="1" x14ac:dyDescent="0.2">
      <c r="L1127" s="54"/>
      <c r="W1127" s="98"/>
    </row>
    <row r="1128" spans="12:23" s="53" customFormat="1" x14ac:dyDescent="0.2">
      <c r="L1128" s="54"/>
      <c r="W1128" s="98"/>
    </row>
    <row r="1129" spans="12:23" s="53" customFormat="1" x14ac:dyDescent="0.2">
      <c r="L1129" s="54"/>
      <c r="W1129" s="98"/>
    </row>
    <row r="1130" spans="12:23" s="53" customFormat="1" x14ac:dyDescent="0.2">
      <c r="L1130" s="54"/>
      <c r="W1130" s="98"/>
    </row>
    <row r="1131" spans="12:23" s="53" customFormat="1" x14ac:dyDescent="0.2">
      <c r="L1131" s="54"/>
      <c r="W1131" s="98"/>
    </row>
    <row r="1132" spans="12:23" s="53" customFormat="1" x14ac:dyDescent="0.2">
      <c r="L1132" s="54"/>
      <c r="W1132" s="98"/>
    </row>
    <row r="1133" spans="12:23" s="53" customFormat="1" x14ac:dyDescent="0.2">
      <c r="L1133" s="54"/>
      <c r="W1133" s="98"/>
    </row>
    <row r="1134" spans="12:23" s="53" customFormat="1" x14ac:dyDescent="0.2">
      <c r="L1134" s="54"/>
      <c r="W1134" s="98"/>
    </row>
    <row r="1135" spans="12:23" s="53" customFormat="1" x14ac:dyDescent="0.2">
      <c r="L1135" s="54"/>
      <c r="W1135" s="98"/>
    </row>
    <row r="1136" spans="12:23" s="53" customFormat="1" x14ac:dyDescent="0.2">
      <c r="L1136" s="54"/>
      <c r="W1136" s="98"/>
    </row>
    <row r="1137" spans="12:23" s="53" customFormat="1" x14ac:dyDescent="0.2">
      <c r="L1137" s="54"/>
      <c r="W1137" s="98"/>
    </row>
    <row r="1138" spans="12:23" s="53" customFormat="1" x14ac:dyDescent="0.2">
      <c r="L1138" s="54"/>
      <c r="W1138" s="98"/>
    </row>
    <row r="1139" spans="12:23" s="53" customFormat="1" x14ac:dyDescent="0.2">
      <c r="L1139" s="54"/>
      <c r="W1139" s="98"/>
    </row>
    <row r="1140" spans="12:23" s="53" customFormat="1" x14ac:dyDescent="0.2">
      <c r="L1140" s="54"/>
      <c r="W1140" s="98"/>
    </row>
    <row r="1141" spans="12:23" s="53" customFormat="1" x14ac:dyDescent="0.2">
      <c r="L1141" s="54"/>
      <c r="W1141" s="98"/>
    </row>
    <row r="1142" spans="12:23" s="53" customFormat="1" x14ac:dyDescent="0.2">
      <c r="L1142" s="54"/>
      <c r="W1142" s="98"/>
    </row>
    <row r="1143" spans="12:23" s="53" customFormat="1" x14ac:dyDescent="0.2">
      <c r="L1143" s="54"/>
      <c r="W1143" s="98"/>
    </row>
    <row r="1144" spans="12:23" s="53" customFormat="1" x14ac:dyDescent="0.2">
      <c r="L1144" s="54"/>
      <c r="W1144" s="98"/>
    </row>
    <row r="1145" spans="12:23" s="53" customFormat="1" x14ac:dyDescent="0.2">
      <c r="L1145" s="54"/>
      <c r="W1145" s="98"/>
    </row>
    <row r="1146" spans="12:23" s="53" customFormat="1" x14ac:dyDescent="0.2">
      <c r="L1146" s="54"/>
      <c r="W1146" s="98"/>
    </row>
    <row r="1147" spans="12:23" s="53" customFormat="1" x14ac:dyDescent="0.2">
      <c r="L1147" s="54"/>
      <c r="W1147" s="98"/>
    </row>
    <row r="1148" spans="12:23" s="53" customFormat="1" x14ac:dyDescent="0.2">
      <c r="L1148" s="54"/>
      <c r="W1148" s="98"/>
    </row>
    <row r="1149" spans="12:23" s="53" customFormat="1" x14ac:dyDescent="0.2">
      <c r="L1149" s="54"/>
      <c r="W1149" s="98"/>
    </row>
    <row r="1150" spans="12:23" s="53" customFormat="1" x14ac:dyDescent="0.2">
      <c r="L1150" s="54"/>
      <c r="W1150" s="98"/>
    </row>
    <row r="1151" spans="12:23" s="53" customFormat="1" x14ac:dyDescent="0.2">
      <c r="L1151" s="54"/>
      <c r="W1151" s="98"/>
    </row>
    <row r="1152" spans="12:23" s="53" customFormat="1" x14ac:dyDescent="0.2">
      <c r="L1152" s="54"/>
      <c r="W1152" s="98"/>
    </row>
    <row r="1153" spans="12:23" s="53" customFormat="1" x14ac:dyDescent="0.2">
      <c r="L1153" s="54"/>
      <c r="W1153" s="98"/>
    </row>
    <row r="1154" spans="12:23" s="53" customFormat="1" x14ac:dyDescent="0.2">
      <c r="L1154" s="54"/>
      <c r="W1154" s="98"/>
    </row>
    <row r="1155" spans="12:23" s="53" customFormat="1" x14ac:dyDescent="0.2">
      <c r="L1155" s="54"/>
      <c r="W1155" s="98"/>
    </row>
    <row r="1156" spans="12:23" s="53" customFormat="1" x14ac:dyDescent="0.2">
      <c r="L1156" s="54"/>
      <c r="W1156" s="98"/>
    </row>
    <row r="1157" spans="12:23" s="53" customFormat="1" x14ac:dyDescent="0.2">
      <c r="L1157" s="54"/>
      <c r="W1157" s="98"/>
    </row>
    <row r="1158" spans="12:23" s="53" customFormat="1" x14ac:dyDescent="0.2">
      <c r="L1158" s="54"/>
      <c r="W1158" s="98"/>
    </row>
    <row r="1159" spans="12:23" s="53" customFormat="1" x14ac:dyDescent="0.2">
      <c r="L1159" s="54"/>
      <c r="W1159" s="98"/>
    </row>
    <row r="1160" spans="12:23" s="53" customFormat="1" x14ac:dyDescent="0.2">
      <c r="L1160" s="54"/>
      <c r="W1160" s="98"/>
    </row>
    <row r="1161" spans="12:23" s="53" customFormat="1" x14ac:dyDescent="0.2">
      <c r="L1161" s="54"/>
      <c r="W1161" s="98"/>
    </row>
    <row r="1162" spans="12:23" s="53" customFormat="1" x14ac:dyDescent="0.2">
      <c r="L1162" s="54"/>
      <c r="W1162" s="98"/>
    </row>
    <row r="1163" spans="12:23" s="53" customFormat="1" x14ac:dyDescent="0.2">
      <c r="L1163" s="54"/>
      <c r="W1163" s="98"/>
    </row>
    <row r="1164" spans="12:23" s="53" customFormat="1" x14ac:dyDescent="0.2">
      <c r="L1164" s="54"/>
      <c r="W1164" s="98"/>
    </row>
    <row r="1165" spans="12:23" s="53" customFormat="1" x14ac:dyDescent="0.2">
      <c r="L1165" s="54"/>
      <c r="W1165" s="98"/>
    </row>
    <row r="1166" spans="12:23" s="53" customFormat="1" x14ac:dyDescent="0.2">
      <c r="L1166" s="54"/>
      <c r="W1166" s="98"/>
    </row>
    <row r="1167" spans="12:23" s="53" customFormat="1" x14ac:dyDescent="0.2">
      <c r="L1167" s="54"/>
      <c r="W1167" s="98"/>
    </row>
    <row r="1168" spans="12:23" s="53" customFormat="1" x14ac:dyDescent="0.2">
      <c r="L1168" s="54"/>
      <c r="W1168" s="98"/>
    </row>
    <row r="1169" spans="12:23" s="53" customFormat="1" x14ac:dyDescent="0.2">
      <c r="L1169" s="54"/>
      <c r="W1169" s="98"/>
    </row>
    <row r="1170" spans="12:23" s="53" customFormat="1" x14ac:dyDescent="0.2">
      <c r="L1170" s="54"/>
      <c r="W1170" s="98"/>
    </row>
    <row r="1171" spans="12:23" s="53" customFormat="1" x14ac:dyDescent="0.2">
      <c r="L1171" s="54"/>
      <c r="W1171" s="98"/>
    </row>
    <row r="1172" spans="12:23" s="53" customFormat="1" x14ac:dyDescent="0.2">
      <c r="L1172" s="54"/>
      <c r="W1172" s="98"/>
    </row>
    <row r="1173" spans="12:23" s="53" customFormat="1" x14ac:dyDescent="0.2">
      <c r="L1173" s="54"/>
      <c r="W1173" s="98"/>
    </row>
    <row r="1174" spans="12:23" s="53" customFormat="1" x14ac:dyDescent="0.2">
      <c r="L1174" s="54"/>
      <c r="W1174" s="98"/>
    </row>
    <row r="1175" spans="12:23" s="53" customFormat="1" x14ac:dyDescent="0.2">
      <c r="L1175" s="54"/>
      <c r="W1175" s="98"/>
    </row>
    <row r="1176" spans="12:23" s="53" customFormat="1" x14ac:dyDescent="0.2">
      <c r="L1176" s="54"/>
      <c r="W1176" s="98"/>
    </row>
    <row r="1177" spans="12:23" s="53" customFormat="1" x14ac:dyDescent="0.2">
      <c r="L1177" s="54"/>
      <c r="W1177" s="98"/>
    </row>
    <row r="1178" spans="12:23" s="53" customFormat="1" x14ac:dyDescent="0.2">
      <c r="L1178" s="54"/>
      <c r="W1178" s="98"/>
    </row>
    <row r="1179" spans="12:23" s="53" customFormat="1" x14ac:dyDescent="0.2">
      <c r="L1179" s="54"/>
      <c r="W1179" s="98"/>
    </row>
    <row r="1180" spans="12:23" s="53" customFormat="1" x14ac:dyDescent="0.2">
      <c r="L1180" s="54"/>
      <c r="W1180" s="98"/>
    </row>
    <row r="1181" spans="12:23" s="53" customFormat="1" x14ac:dyDescent="0.2">
      <c r="L1181" s="54"/>
      <c r="W1181" s="98"/>
    </row>
    <row r="1182" spans="12:23" s="53" customFormat="1" x14ac:dyDescent="0.2">
      <c r="L1182" s="54"/>
      <c r="W1182" s="98"/>
    </row>
    <row r="1183" spans="12:23" s="53" customFormat="1" x14ac:dyDescent="0.2">
      <c r="L1183" s="54"/>
      <c r="W1183" s="98"/>
    </row>
    <row r="1184" spans="12:23" s="53" customFormat="1" x14ac:dyDescent="0.2">
      <c r="L1184" s="54"/>
      <c r="W1184" s="98"/>
    </row>
    <row r="1185" spans="12:23" s="53" customFormat="1" x14ac:dyDescent="0.2">
      <c r="L1185" s="54"/>
      <c r="W1185" s="98"/>
    </row>
    <row r="1186" spans="12:23" s="53" customFormat="1" x14ac:dyDescent="0.2">
      <c r="L1186" s="54"/>
      <c r="W1186" s="98"/>
    </row>
    <row r="1187" spans="12:23" s="53" customFormat="1" x14ac:dyDescent="0.2">
      <c r="L1187" s="54"/>
      <c r="W1187" s="98"/>
    </row>
    <row r="1188" spans="12:23" s="53" customFormat="1" x14ac:dyDescent="0.2">
      <c r="L1188" s="54"/>
      <c r="W1188" s="98"/>
    </row>
    <row r="1189" spans="12:23" s="53" customFormat="1" x14ac:dyDescent="0.2">
      <c r="L1189" s="54"/>
      <c r="W1189" s="98"/>
    </row>
    <row r="1190" spans="12:23" s="53" customFormat="1" x14ac:dyDescent="0.2">
      <c r="L1190" s="54"/>
      <c r="W1190" s="98"/>
    </row>
    <row r="1191" spans="12:23" s="53" customFormat="1" x14ac:dyDescent="0.2">
      <c r="L1191" s="54"/>
      <c r="W1191" s="98"/>
    </row>
    <row r="1192" spans="12:23" s="53" customFormat="1" x14ac:dyDescent="0.2">
      <c r="L1192" s="54"/>
      <c r="W1192" s="98"/>
    </row>
    <row r="1193" spans="12:23" s="53" customFormat="1" x14ac:dyDescent="0.2">
      <c r="L1193" s="54"/>
      <c r="W1193" s="98"/>
    </row>
    <row r="1194" spans="12:23" s="53" customFormat="1" x14ac:dyDescent="0.2">
      <c r="L1194" s="54"/>
      <c r="W1194" s="98"/>
    </row>
    <row r="1195" spans="12:23" s="53" customFormat="1" x14ac:dyDescent="0.2">
      <c r="L1195" s="54"/>
      <c r="W1195" s="98"/>
    </row>
    <row r="1196" spans="12:23" s="53" customFormat="1" x14ac:dyDescent="0.2">
      <c r="L1196" s="54"/>
      <c r="W1196" s="98"/>
    </row>
    <row r="1197" spans="12:23" s="53" customFormat="1" x14ac:dyDescent="0.2">
      <c r="L1197" s="54"/>
      <c r="W1197" s="98"/>
    </row>
    <row r="1198" spans="12:23" s="53" customFormat="1" x14ac:dyDescent="0.2">
      <c r="L1198" s="54"/>
      <c r="W1198" s="98"/>
    </row>
    <row r="1199" spans="12:23" s="53" customFormat="1" x14ac:dyDescent="0.2">
      <c r="L1199" s="54"/>
      <c r="W1199" s="98"/>
    </row>
    <row r="1200" spans="12:23" s="53" customFormat="1" x14ac:dyDescent="0.2">
      <c r="L1200" s="54"/>
      <c r="W1200" s="98"/>
    </row>
    <row r="1201" spans="12:23" s="53" customFormat="1" x14ac:dyDescent="0.2">
      <c r="L1201" s="54"/>
      <c r="W1201" s="98"/>
    </row>
    <row r="1202" spans="12:23" s="53" customFormat="1" x14ac:dyDescent="0.2">
      <c r="L1202" s="54"/>
      <c r="W1202" s="98"/>
    </row>
    <row r="1203" spans="12:23" s="53" customFormat="1" x14ac:dyDescent="0.2">
      <c r="L1203" s="54"/>
      <c r="W1203" s="98"/>
    </row>
    <row r="1204" spans="12:23" s="53" customFormat="1" x14ac:dyDescent="0.2">
      <c r="L1204" s="54"/>
      <c r="W1204" s="98"/>
    </row>
    <row r="1205" spans="12:23" s="53" customFormat="1" x14ac:dyDescent="0.2">
      <c r="L1205" s="54"/>
      <c r="W1205" s="98"/>
    </row>
    <row r="1206" spans="12:23" s="53" customFormat="1" x14ac:dyDescent="0.2">
      <c r="L1206" s="54"/>
      <c r="W1206" s="98"/>
    </row>
    <row r="1207" spans="12:23" s="53" customFormat="1" x14ac:dyDescent="0.2">
      <c r="L1207" s="54"/>
      <c r="W1207" s="98"/>
    </row>
    <row r="1208" spans="12:23" s="53" customFormat="1" x14ac:dyDescent="0.2">
      <c r="L1208" s="54"/>
      <c r="W1208" s="98"/>
    </row>
    <row r="1209" spans="12:23" s="53" customFormat="1" x14ac:dyDescent="0.2">
      <c r="L1209" s="54"/>
      <c r="W1209" s="98"/>
    </row>
    <row r="1210" spans="12:23" s="53" customFormat="1" x14ac:dyDescent="0.2">
      <c r="L1210" s="54"/>
      <c r="W1210" s="98"/>
    </row>
    <row r="1211" spans="12:23" s="53" customFormat="1" x14ac:dyDescent="0.2">
      <c r="L1211" s="54"/>
      <c r="W1211" s="98"/>
    </row>
    <row r="1212" spans="12:23" s="53" customFormat="1" x14ac:dyDescent="0.2">
      <c r="L1212" s="54"/>
      <c r="W1212" s="98"/>
    </row>
    <row r="1213" spans="12:23" s="53" customFormat="1" x14ac:dyDescent="0.2">
      <c r="L1213" s="54"/>
      <c r="W1213" s="98"/>
    </row>
    <row r="1214" spans="12:23" s="53" customFormat="1" x14ac:dyDescent="0.2">
      <c r="L1214" s="54"/>
      <c r="W1214" s="98"/>
    </row>
    <row r="1215" spans="12:23" s="53" customFormat="1" x14ac:dyDescent="0.2">
      <c r="L1215" s="54"/>
      <c r="W1215" s="98"/>
    </row>
    <row r="1216" spans="12:23" s="53" customFormat="1" x14ac:dyDescent="0.2">
      <c r="L1216" s="54"/>
      <c r="W1216" s="98"/>
    </row>
    <row r="1217" spans="12:23" s="53" customFormat="1" x14ac:dyDescent="0.2">
      <c r="L1217" s="54"/>
      <c r="W1217" s="98"/>
    </row>
    <row r="1218" spans="12:23" s="53" customFormat="1" x14ac:dyDescent="0.2">
      <c r="L1218" s="54"/>
      <c r="W1218" s="98"/>
    </row>
    <row r="1219" spans="12:23" s="53" customFormat="1" x14ac:dyDescent="0.2">
      <c r="L1219" s="54"/>
      <c r="W1219" s="98"/>
    </row>
    <row r="1220" spans="12:23" s="53" customFormat="1" x14ac:dyDescent="0.2">
      <c r="L1220" s="54"/>
      <c r="W1220" s="98"/>
    </row>
    <row r="1221" spans="12:23" s="53" customFormat="1" x14ac:dyDescent="0.2">
      <c r="L1221" s="54"/>
      <c r="W1221" s="98"/>
    </row>
    <row r="1222" spans="12:23" s="53" customFormat="1" x14ac:dyDescent="0.2">
      <c r="L1222" s="54"/>
      <c r="W1222" s="98"/>
    </row>
    <row r="1223" spans="12:23" s="53" customFormat="1" x14ac:dyDescent="0.2">
      <c r="L1223" s="54"/>
      <c r="W1223" s="98"/>
    </row>
    <row r="1224" spans="12:23" s="53" customFormat="1" x14ac:dyDescent="0.2">
      <c r="L1224" s="54"/>
      <c r="W1224" s="98"/>
    </row>
    <row r="1225" spans="12:23" s="53" customFormat="1" x14ac:dyDescent="0.2">
      <c r="L1225" s="54"/>
      <c r="W1225" s="98"/>
    </row>
    <row r="1226" spans="12:23" s="53" customFormat="1" x14ac:dyDescent="0.2">
      <c r="L1226" s="54"/>
      <c r="W1226" s="98"/>
    </row>
    <row r="1227" spans="12:23" s="53" customFormat="1" x14ac:dyDescent="0.2">
      <c r="L1227" s="54"/>
      <c r="W1227" s="98"/>
    </row>
    <row r="1228" spans="12:23" s="53" customFormat="1" x14ac:dyDescent="0.2">
      <c r="L1228" s="54"/>
      <c r="W1228" s="98"/>
    </row>
    <row r="1229" spans="12:23" s="53" customFormat="1" x14ac:dyDescent="0.2">
      <c r="L1229" s="54"/>
      <c r="W1229" s="98"/>
    </row>
    <row r="1230" spans="12:23" s="53" customFormat="1" x14ac:dyDescent="0.2">
      <c r="L1230" s="54"/>
      <c r="W1230" s="98"/>
    </row>
    <row r="1231" spans="12:23" s="53" customFormat="1" x14ac:dyDescent="0.2">
      <c r="L1231" s="54"/>
      <c r="W1231" s="98"/>
    </row>
    <row r="1232" spans="12:23" s="53" customFormat="1" x14ac:dyDescent="0.2">
      <c r="L1232" s="54"/>
      <c r="W1232" s="98"/>
    </row>
    <row r="1233" spans="12:23" s="53" customFormat="1" x14ac:dyDescent="0.2">
      <c r="L1233" s="54"/>
      <c r="W1233" s="98"/>
    </row>
    <row r="1234" spans="12:23" s="53" customFormat="1" x14ac:dyDescent="0.2">
      <c r="L1234" s="54"/>
      <c r="W1234" s="98"/>
    </row>
    <row r="1235" spans="12:23" s="53" customFormat="1" x14ac:dyDescent="0.2">
      <c r="L1235" s="54"/>
      <c r="W1235" s="98"/>
    </row>
    <row r="1236" spans="12:23" s="53" customFormat="1" x14ac:dyDescent="0.2">
      <c r="L1236" s="54"/>
      <c r="W1236" s="98"/>
    </row>
    <row r="1237" spans="12:23" s="53" customFormat="1" x14ac:dyDescent="0.2">
      <c r="L1237" s="54"/>
      <c r="W1237" s="98"/>
    </row>
    <row r="1238" spans="12:23" s="53" customFormat="1" x14ac:dyDescent="0.2">
      <c r="L1238" s="54"/>
      <c r="W1238" s="98"/>
    </row>
    <row r="1239" spans="12:23" s="53" customFormat="1" x14ac:dyDescent="0.2">
      <c r="L1239" s="54"/>
      <c r="W1239" s="98"/>
    </row>
    <row r="1240" spans="12:23" s="53" customFormat="1" x14ac:dyDescent="0.2">
      <c r="L1240" s="54"/>
      <c r="W1240" s="98"/>
    </row>
    <row r="1241" spans="12:23" s="53" customFormat="1" x14ac:dyDescent="0.2">
      <c r="L1241" s="54"/>
      <c r="W1241" s="98"/>
    </row>
    <row r="1242" spans="12:23" s="53" customFormat="1" x14ac:dyDescent="0.2">
      <c r="L1242" s="54"/>
      <c r="W1242" s="98"/>
    </row>
    <row r="1243" spans="12:23" s="53" customFormat="1" x14ac:dyDescent="0.2">
      <c r="L1243" s="54"/>
      <c r="W1243" s="98"/>
    </row>
    <row r="1244" spans="12:23" s="53" customFormat="1" x14ac:dyDescent="0.2">
      <c r="L1244" s="54"/>
      <c r="W1244" s="98"/>
    </row>
    <row r="1245" spans="12:23" s="53" customFormat="1" x14ac:dyDescent="0.2">
      <c r="L1245" s="54"/>
      <c r="W1245" s="98"/>
    </row>
    <row r="1246" spans="12:23" s="53" customFormat="1" x14ac:dyDescent="0.2">
      <c r="L1246" s="54"/>
      <c r="W1246" s="98"/>
    </row>
    <row r="1247" spans="12:23" s="53" customFormat="1" x14ac:dyDescent="0.2">
      <c r="L1247" s="54"/>
      <c r="W1247" s="98"/>
    </row>
    <row r="1248" spans="12:23" s="53" customFormat="1" x14ac:dyDescent="0.2">
      <c r="L1248" s="54"/>
      <c r="W1248" s="98"/>
    </row>
    <row r="1249" spans="12:23" s="53" customFormat="1" x14ac:dyDescent="0.2">
      <c r="L1249" s="54"/>
      <c r="W1249" s="98"/>
    </row>
    <row r="1250" spans="12:23" s="53" customFormat="1" x14ac:dyDescent="0.2">
      <c r="L1250" s="54"/>
      <c r="W1250" s="98"/>
    </row>
    <row r="1251" spans="12:23" s="53" customFormat="1" x14ac:dyDescent="0.2">
      <c r="L1251" s="54"/>
      <c r="W1251" s="98"/>
    </row>
    <row r="1252" spans="12:23" s="53" customFormat="1" x14ac:dyDescent="0.2">
      <c r="L1252" s="54"/>
      <c r="W1252" s="98"/>
    </row>
    <row r="1253" spans="12:23" s="53" customFormat="1" x14ac:dyDescent="0.2">
      <c r="L1253" s="54"/>
      <c r="W1253" s="98"/>
    </row>
    <row r="1254" spans="12:23" s="53" customFormat="1" x14ac:dyDescent="0.2">
      <c r="L1254" s="54"/>
      <c r="W1254" s="98"/>
    </row>
    <row r="1255" spans="12:23" s="53" customFormat="1" x14ac:dyDescent="0.2">
      <c r="L1255" s="54"/>
      <c r="W1255" s="98"/>
    </row>
    <row r="1256" spans="12:23" s="53" customFormat="1" x14ac:dyDescent="0.2">
      <c r="L1256" s="54"/>
      <c r="W1256" s="98"/>
    </row>
    <row r="1257" spans="12:23" s="53" customFormat="1" x14ac:dyDescent="0.2">
      <c r="L1257" s="54"/>
      <c r="W1257" s="98"/>
    </row>
    <row r="1258" spans="12:23" s="53" customFormat="1" x14ac:dyDescent="0.2">
      <c r="L1258" s="54"/>
      <c r="W1258" s="98"/>
    </row>
    <row r="1259" spans="12:23" s="53" customFormat="1" x14ac:dyDescent="0.2">
      <c r="L1259" s="54"/>
      <c r="W1259" s="98"/>
    </row>
    <row r="1260" spans="12:23" s="53" customFormat="1" x14ac:dyDescent="0.2">
      <c r="L1260" s="54"/>
      <c r="W1260" s="98"/>
    </row>
    <row r="1261" spans="12:23" s="53" customFormat="1" x14ac:dyDescent="0.2">
      <c r="L1261" s="54"/>
      <c r="W1261" s="98"/>
    </row>
    <row r="1262" spans="12:23" s="53" customFormat="1" x14ac:dyDescent="0.2">
      <c r="L1262" s="54"/>
      <c r="W1262" s="98"/>
    </row>
    <row r="1263" spans="12:23" s="53" customFormat="1" x14ac:dyDescent="0.2">
      <c r="L1263" s="54"/>
      <c r="W1263" s="98"/>
    </row>
    <row r="1264" spans="12:23" s="53" customFormat="1" x14ac:dyDescent="0.2">
      <c r="L1264" s="54"/>
      <c r="W1264" s="98"/>
    </row>
    <row r="1265" spans="12:23" s="53" customFormat="1" x14ac:dyDescent="0.2">
      <c r="L1265" s="54"/>
      <c r="W1265" s="98"/>
    </row>
    <row r="1266" spans="12:23" s="53" customFormat="1" x14ac:dyDescent="0.2">
      <c r="L1266" s="54"/>
      <c r="W1266" s="98"/>
    </row>
    <row r="1267" spans="12:23" s="53" customFormat="1" x14ac:dyDescent="0.2">
      <c r="L1267" s="54"/>
      <c r="W1267" s="98"/>
    </row>
    <row r="1268" spans="12:23" s="53" customFormat="1" x14ac:dyDescent="0.2">
      <c r="L1268" s="54"/>
      <c r="W1268" s="98"/>
    </row>
    <row r="1269" spans="12:23" s="53" customFormat="1" x14ac:dyDescent="0.2">
      <c r="L1269" s="54"/>
      <c r="W1269" s="98"/>
    </row>
    <row r="1270" spans="12:23" s="53" customFormat="1" x14ac:dyDescent="0.2">
      <c r="L1270" s="54"/>
      <c r="W1270" s="98"/>
    </row>
    <row r="1271" spans="12:23" s="53" customFormat="1" x14ac:dyDescent="0.2">
      <c r="L1271" s="54"/>
      <c r="W1271" s="98"/>
    </row>
    <row r="1272" spans="12:23" s="53" customFormat="1" x14ac:dyDescent="0.2">
      <c r="L1272" s="54"/>
      <c r="W1272" s="98"/>
    </row>
    <row r="1273" spans="12:23" s="53" customFormat="1" x14ac:dyDescent="0.2">
      <c r="L1273" s="54"/>
      <c r="W1273" s="98"/>
    </row>
    <row r="1274" spans="12:23" s="53" customFormat="1" x14ac:dyDescent="0.2">
      <c r="L1274" s="54"/>
      <c r="W1274" s="98"/>
    </row>
    <row r="1275" spans="12:23" s="53" customFormat="1" x14ac:dyDescent="0.2">
      <c r="L1275" s="54"/>
      <c r="W1275" s="98"/>
    </row>
    <row r="1276" spans="12:23" s="53" customFormat="1" x14ac:dyDescent="0.2">
      <c r="L1276" s="54"/>
      <c r="W1276" s="98"/>
    </row>
    <row r="1277" spans="12:23" s="53" customFormat="1" x14ac:dyDescent="0.2">
      <c r="L1277" s="54"/>
      <c r="W1277" s="98"/>
    </row>
    <row r="1278" spans="12:23" s="53" customFormat="1" x14ac:dyDescent="0.2">
      <c r="L1278" s="54"/>
      <c r="W1278" s="98"/>
    </row>
    <row r="1279" spans="12:23" s="53" customFormat="1" x14ac:dyDescent="0.2">
      <c r="L1279" s="54"/>
      <c r="W1279" s="98"/>
    </row>
    <row r="1280" spans="12:23" s="53" customFormat="1" x14ac:dyDescent="0.2">
      <c r="L1280" s="54"/>
      <c r="W1280" s="98"/>
    </row>
    <row r="1281" spans="12:23" s="53" customFormat="1" x14ac:dyDescent="0.2">
      <c r="L1281" s="54"/>
      <c r="W1281" s="98"/>
    </row>
    <row r="1282" spans="12:23" s="53" customFormat="1" x14ac:dyDescent="0.2">
      <c r="L1282" s="54"/>
      <c r="W1282" s="98"/>
    </row>
    <row r="1283" spans="12:23" s="53" customFormat="1" x14ac:dyDescent="0.2">
      <c r="L1283" s="54"/>
      <c r="W1283" s="98"/>
    </row>
    <row r="1284" spans="12:23" s="53" customFormat="1" x14ac:dyDescent="0.2">
      <c r="L1284" s="54"/>
      <c r="W1284" s="98"/>
    </row>
    <row r="1285" spans="12:23" s="53" customFormat="1" x14ac:dyDescent="0.2">
      <c r="L1285" s="54"/>
      <c r="W1285" s="98"/>
    </row>
    <row r="1286" spans="12:23" s="53" customFormat="1" x14ac:dyDescent="0.2">
      <c r="L1286" s="54"/>
      <c r="W1286" s="98"/>
    </row>
    <row r="1287" spans="12:23" s="53" customFormat="1" x14ac:dyDescent="0.2">
      <c r="L1287" s="54"/>
      <c r="W1287" s="98"/>
    </row>
    <row r="1288" spans="12:23" s="53" customFormat="1" x14ac:dyDescent="0.2">
      <c r="L1288" s="54"/>
      <c r="W1288" s="98"/>
    </row>
    <row r="1289" spans="12:23" s="53" customFormat="1" x14ac:dyDescent="0.2">
      <c r="L1289" s="54"/>
      <c r="W1289" s="98"/>
    </row>
    <row r="1290" spans="12:23" s="53" customFormat="1" x14ac:dyDescent="0.2">
      <c r="L1290" s="54"/>
      <c r="W1290" s="98"/>
    </row>
    <row r="1291" spans="12:23" s="53" customFormat="1" x14ac:dyDescent="0.2">
      <c r="L1291" s="54"/>
      <c r="W1291" s="98"/>
    </row>
    <row r="1292" spans="12:23" s="53" customFormat="1" x14ac:dyDescent="0.2">
      <c r="L1292" s="54"/>
      <c r="W1292" s="98"/>
    </row>
    <row r="1293" spans="12:23" s="53" customFormat="1" x14ac:dyDescent="0.2">
      <c r="L1293" s="54"/>
      <c r="W1293" s="98"/>
    </row>
    <row r="1294" spans="12:23" s="53" customFormat="1" x14ac:dyDescent="0.2">
      <c r="L1294" s="54"/>
      <c r="W1294" s="98"/>
    </row>
    <row r="1295" spans="12:23" s="53" customFormat="1" x14ac:dyDescent="0.2">
      <c r="L1295" s="54"/>
      <c r="W1295" s="98"/>
    </row>
    <row r="1296" spans="12:23" s="53" customFormat="1" x14ac:dyDescent="0.2">
      <c r="L1296" s="54"/>
      <c r="W1296" s="98"/>
    </row>
    <row r="1297" spans="12:23" s="53" customFormat="1" x14ac:dyDescent="0.2">
      <c r="L1297" s="54"/>
      <c r="W1297" s="98"/>
    </row>
    <row r="1298" spans="12:23" s="53" customFormat="1" x14ac:dyDescent="0.2">
      <c r="L1298" s="54"/>
      <c r="W1298" s="98"/>
    </row>
    <row r="1299" spans="12:23" s="53" customFormat="1" x14ac:dyDescent="0.2">
      <c r="L1299" s="54"/>
      <c r="W1299" s="98"/>
    </row>
    <row r="1300" spans="12:23" s="53" customFormat="1" x14ac:dyDescent="0.2">
      <c r="L1300" s="54"/>
      <c r="W1300" s="98"/>
    </row>
    <row r="1301" spans="12:23" s="53" customFormat="1" x14ac:dyDescent="0.2">
      <c r="L1301" s="54"/>
      <c r="W1301" s="98"/>
    </row>
    <row r="1302" spans="12:23" s="53" customFormat="1" x14ac:dyDescent="0.2">
      <c r="L1302" s="54"/>
      <c r="W1302" s="98"/>
    </row>
    <row r="1303" spans="12:23" s="53" customFormat="1" x14ac:dyDescent="0.2">
      <c r="L1303" s="54"/>
      <c r="W1303" s="98"/>
    </row>
    <row r="1304" spans="12:23" s="53" customFormat="1" x14ac:dyDescent="0.2">
      <c r="L1304" s="54"/>
      <c r="W1304" s="98"/>
    </row>
    <row r="1305" spans="12:23" s="53" customFormat="1" x14ac:dyDescent="0.2">
      <c r="L1305" s="54"/>
      <c r="W1305" s="98"/>
    </row>
    <row r="1306" spans="12:23" s="53" customFormat="1" x14ac:dyDescent="0.2">
      <c r="L1306" s="54"/>
      <c r="W1306" s="98"/>
    </row>
    <row r="1307" spans="12:23" s="53" customFormat="1" x14ac:dyDescent="0.2">
      <c r="L1307" s="54"/>
      <c r="W1307" s="98"/>
    </row>
    <row r="1308" spans="12:23" s="53" customFormat="1" x14ac:dyDescent="0.2">
      <c r="L1308" s="54"/>
      <c r="W1308" s="98"/>
    </row>
    <row r="1309" spans="12:23" s="53" customFormat="1" x14ac:dyDescent="0.2">
      <c r="L1309" s="54"/>
      <c r="W1309" s="98"/>
    </row>
    <row r="1310" spans="12:23" s="53" customFormat="1" x14ac:dyDescent="0.2">
      <c r="L1310" s="54"/>
      <c r="W1310" s="98"/>
    </row>
    <row r="1311" spans="12:23" s="53" customFormat="1" x14ac:dyDescent="0.2">
      <c r="L1311" s="54"/>
      <c r="W1311" s="98"/>
    </row>
    <row r="1312" spans="12:23" s="53" customFormat="1" x14ac:dyDescent="0.2">
      <c r="L1312" s="54"/>
      <c r="W1312" s="98"/>
    </row>
    <row r="1313" spans="12:23" s="53" customFormat="1" x14ac:dyDescent="0.2">
      <c r="L1313" s="54"/>
      <c r="W1313" s="98"/>
    </row>
    <row r="1314" spans="12:23" s="53" customFormat="1" x14ac:dyDescent="0.2">
      <c r="L1314" s="54"/>
      <c r="W1314" s="98"/>
    </row>
    <row r="1315" spans="12:23" s="53" customFormat="1" x14ac:dyDescent="0.2">
      <c r="L1315" s="54"/>
      <c r="W1315" s="98"/>
    </row>
    <row r="1316" spans="12:23" s="53" customFormat="1" x14ac:dyDescent="0.2">
      <c r="L1316" s="54"/>
      <c r="W1316" s="98"/>
    </row>
    <row r="1317" spans="12:23" s="53" customFormat="1" x14ac:dyDescent="0.2">
      <c r="L1317" s="54"/>
      <c r="W1317" s="98"/>
    </row>
    <row r="1318" spans="12:23" s="53" customFormat="1" x14ac:dyDescent="0.2">
      <c r="L1318" s="54"/>
      <c r="W1318" s="98"/>
    </row>
    <row r="1319" spans="12:23" s="53" customFormat="1" x14ac:dyDescent="0.2">
      <c r="L1319" s="54"/>
      <c r="W1319" s="98"/>
    </row>
    <row r="1320" spans="12:23" s="53" customFormat="1" x14ac:dyDescent="0.2">
      <c r="L1320" s="54"/>
      <c r="W1320" s="98"/>
    </row>
    <row r="1321" spans="12:23" s="53" customFormat="1" x14ac:dyDescent="0.2">
      <c r="L1321" s="54"/>
      <c r="W1321" s="98"/>
    </row>
    <row r="1322" spans="12:23" s="53" customFormat="1" x14ac:dyDescent="0.2">
      <c r="L1322" s="54"/>
      <c r="W1322" s="98"/>
    </row>
    <row r="1323" spans="12:23" s="53" customFormat="1" x14ac:dyDescent="0.2">
      <c r="L1323" s="54"/>
      <c r="W1323" s="98"/>
    </row>
    <row r="1324" spans="12:23" s="53" customFormat="1" x14ac:dyDescent="0.2">
      <c r="L1324" s="54"/>
      <c r="W1324" s="98"/>
    </row>
    <row r="1325" spans="12:23" s="53" customFormat="1" x14ac:dyDescent="0.2">
      <c r="L1325" s="54"/>
      <c r="W1325" s="98"/>
    </row>
    <row r="1326" spans="12:23" s="53" customFormat="1" x14ac:dyDescent="0.2">
      <c r="L1326" s="54"/>
      <c r="W1326" s="98"/>
    </row>
    <row r="1327" spans="12:23" s="53" customFormat="1" x14ac:dyDescent="0.2">
      <c r="L1327" s="54"/>
      <c r="W1327" s="98"/>
    </row>
    <row r="1328" spans="12:23" s="53" customFormat="1" x14ac:dyDescent="0.2">
      <c r="L1328" s="54"/>
      <c r="W1328" s="98"/>
    </row>
    <row r="1329" spans="12:23" s="53" customFormat="1" x14ac:dyDescent="0.2">
      <c r="L1329" s="54"/>
      <c r="W1329" s="98"/>
    </row>
    <row r="1330" spans="12:23" s="53" customFormat="1" x14ac:dyDescent="0.2">
      <c r="L1330" s="54"/>
      <c r="W1330" s="98"/>
    </row>
    <row r="1331" spans="12:23" s="53" customFormat="1" x14ac:dyDescent="0.2">
      <c r="L1331" s="54"/>
      <c r="W1331" s="98"/>
    </row>
    <row r="1332" spans="12:23" s="53" customFormat="1" x14ac:dyDescent="0.2">
      <c r="L1332" s="54"/>
      <c r="W1332" s="98"/>
    </row>
    <row r="1333" spans="12:23" s="53" customFormat="1" x14ac:dyDescent="0.2">
      <c r="L1333" s="54"/>
      <c r="W1333" s="98"/>
    </row>
    <row r="1334" spans="12:23" s="53" customFormat="1" x14ac:dyDescent="0.2">
      <c r="L1334" s="54"/>
      <c r="W1334" s="98"/>
    </row>
    <row r="1335" spans="12:23" s="53" customFormat="1" x14ac:dyDescent="0.2">
      <c r="L1335" s="54"/>
      <c r="W1335" s="98"/>
    </row>
    <row r="1336" spans="12:23" s="53" customFormat="1" x14ac:dyDescent="0.2">
      <c r="L1336" s="54"/>
      <c r="W1336" s="98"/>
    </row>
    <row r="1337" spans="12:23" s="53" customFormat="1" x14ac:dyDescent="0.2">
      <c r="L1337" s="54"/>
      <c r="W1337" s="98"/>
    </row>
    <row r="1338" spans="12:23" s="53" customFormat="1" x14ac:dyDescent="0.2">
      <c r="L1338" s="54"/>
      <c r="W1338" s="98"/>
    </row>
    <row r="1339" spans="12:23" s="53" customFormat="1" x14ac:dyDescent="0.2">
      <c r="L1339" s="54"/>
      <c r="W1339" s="98"/>
    </row>
    <row r="1340" spans="12:23" s="53" customFormat="1" x14ac:dyDescent="0.2">
      <c r="L1340" s="54"/>
      <c r="W1340" s="98"/>
    </row>
    <row r="1341" spans="12:23" s="53" customFormat="1" x14ac:dyDescent="0.2">
      <c r="L1341" s="54"/>
      <c r="W1341" s="98"/>
    </row>
    <row r="1342" spans="12:23" s="53" customFormat="1" x14ac:dyDescent="0.2">
      <c r="L1342" s="54"/>
      <c r="W1342" s="98"/>
    </row>
    <row r="1343" spans="12:23" s="53" customFormat="1" x14ac:dyDescent="0.2">
      <c r="L1343" s="54"/>
      <c r="W1343" s="98"/>
    </row>
    <row r="1344" spans="12:23" s="53" customFormat="1" x14ac:dyDescent="0.2">
      <c r="L1344" s="54"/>
      <c r="W1344" s="98"/>
    </row>
    <row r="1345" spans="12:23" s="53" customFormat="1" x14ac:dyDescent="0.2">
      <c r="L1345" s="54"/>
      <c r="W1345" s="98"/>
    </row>
    <row r="1346" spans="12:23" s="53" customFormat="1" x14ac:dyDescent="0.2">
      <c r="L1346" s="54"/>
      <c r="W1346" s="98"/>
    </row>
    <row r="1347" spans="12:23" s="53" customFormat="1" x14ac:dyDescent="0.2">
      <c r="L1347" s="54"/>
      <c r="W1347" s="98"/>
    </row>
    <row r="1348" spans="12:23" s="53" customFormat="1" x14ac:dyDescent="0.2">
      <c r="L1348" s="54"/>
      <c r="W1348" s="98"/>
    </row>
    <row r="1349" spans="12:23" s="53" customFormat="1" x14ac:dyDescent="0.2">
      <c r="L1349" s="54"/>
      <c r="W1349" s="98"/>
    </row>
    <row r="1350" spans="12:23" s="53" customFormat="1" x14ac:dyDescent="0.2">
      <c r="L1350" s="54"/>
      <c r="W1350" s="98"/>
    </row>
    <row r="1351" spans="12:23" s="53" customFormat="1" x14ac:dyDescent="0.2">
      <c r="L1351" s="54"/>
      <c r="W1351" s="98"/>
    </row>
    <row r="1352" spans="12:23" s="53" customFormat="1" x14ac:dyDescent="0.2">
      <c r="L1352" s="54"/>
      <c r="W1352" s="98"/>
    </row>
    <row r="1353" spans="12:23" s="53" customFormat="1" x14ac:dyDescent="0.2">
      <c r="L1353" s="54"/>
      <c r="W1353" s="98"/>
    </row>
    <row r="1354" spans="12:23" s="53" customFormat="1" x14ac:dyDescent="0.2">
      <c r="L1354" s="54"/>
      <c r="W1354" s="98"/>
    </row>
    <row r="1355" spans="12:23" s="53" customFormat="1" x14ac:dyDescent="0.2">
      <c r="L1355" s="54"/>
      <c r="W1355" s="98"/>
    </row>
    <row r="1356" spans="12:23" s="53" customFormat="1" x14ac:dyDescent="0.2">
      <c r="L1356" s="54"/>
      <c r="W1356" s="98"/>
    </row>
    <row r="1357" spans="12:23" s="53" customFormat="1" x14ac:dyDescent="0.2">
      <c r="L1357" s="54"/>
      <c r="W1357" s="98"/>
    </row>
    <row r="1358" spans="12:23" s="53" customFormat="1" x14ac:dyDescent="0.2">
      <c r="L1358" s="54"/>
      <c r="W1358" s="98"/>
    </row>
    <row r="1359" spans="12:23" s="53" customFormat="1" x14ac:dyDescent="0.2">
      <c r="L1359" s="54"/>
      <c r="W1359" s="98"/>
    </row>
    <row r="1360" spans="12:23" s="53" customFormat="1" x14ac:dyDescent="0.2">
      <c r="L1360" s="54"/>
      <c r="W1360" s="98"/>
    </row>
    <row r="1361" spans="12:23" s="53" customFormat="1" x14ac:dyDescent="0.2">
      <c r="L1361" s="54"/>
      <c r="W1361" s="98"/>
    </row>
    <row r="1362" spans="12:23" s="53" customFormat="1" x14ac:dyDescent="0.2">
      <c r="L1362" s="54"/>
      <c r="W1362" s="98"/>
    </row>
    <row r="1363" spans="12:23" s="53" customFormat="1" x14ac:dyDescent="0.2">
      <c r="L1363" s="54"/>
      <c r="W1363" s="98"/>
    </row>
    <row r="1364" spans="12:23" s="53" customFormat="1" x14ac:dyDescent="0.2">
      <c r="L1364" s="54"/>
      <c r="W1364" s="98"/>
    </row>
    <row r="1365" spans="12:23" s="53" customFormat="1" x14ac:dyDescent="0.2">
      <c r="L1365" s="54"/>
      <c r="W1365" s="98"/>
    </row>
    <row r="1366" spans="12:23" s="53" customFormat="1" x14ac:dyDescent="0.2">
      <c r="L1366" s="54"/>
      <c r="W1366" s="98"/>
    </row>
    <row r="1367" spans="12:23" s="53" customFormat="1" x14ac:dyDescent="0.2">
      <c r="L1367" s="54"/>
      <c r="W1367" s="98"/>
    </row>
    <row r="1368" spans="12:23" s="53" customFormat="1" x14ac:dyDescent="0.2">
      <c r="L1368" s="54"/>
      <c r="W1368" s="98"/>
    </row>
    <row r="1369" spans="12:23" s="53" customFormat="1" x14ac:dyDescent="0.2">
      <c r="L1369" s="54"/>
      <c r="W1369" s="98"/>
    </row>
    <row r="1370" spans="12:23" s="53" customFormat="1" x14ac:dyDescent="0.2">
      <c r="L1370" s="54"/>
      <c r="W1370" s="98"/>
    </row>
    <row r="1371" spans="12:23" s="53" customFormat="1" x14ac:dyDescent="0.2">
      <c r="L1371" s="54"/>
      <c r="W1371" s="98"/>
    </row>
    <row r="1372" spans="12:23" s="53" customFormat="1" x14ac:dyDescent="0.2">
      <c r="L1372" s="54"/>
      <c r="W1372" s="98"/>
    </row>
    <row r="1373" spans="12:23" s="53" customFormat="1" x14ac:dyDescent="0.2">
      <c r="L1373" s="54"/>
      <c r="W1373" s="98"/>
    </row>
    <row r="1374" spans="12:23" s="53" customFormat="1" x14ac:dyDescent="0.2">
      <c r="L1374" s="54"/>
      <c r="W1374" s="98"/>
    </row>
    <row r="1375" spans="12:23" s="53" customFormat="1" x14ac:dyDescent="0.2">
      <c r="L1375" s="54"/>
      <c r="W1375" s="98"/>
    </row>
    <row r="1376" spans="12:23" s="53" customFormat="1" x14ac:dyDescent="0.2">
      <c r="L1376" s="54"/>
      <c r="W1376" s="98"/>
    </row>
    <row r="1377" spans="12:23" s="53" customFormat="1" x14ac:dyDescent="0.2">
      <c r="L1377" s="54"/>
      <c r="W1377" s="98"/>
    </row>
    <row r="1378" spans="12:23" s="53" customFormat="1" x14ac:dyDescent="0.2">
      <c r="L1378" s="54"/>
      <c r="W1378" s="98"/>
    </row>
    <row r="1379" spans="12:23" s="53" customFormat="1" x14ac:dyDescent="0.2">
      <c r="L1379" s="54"/>
      <c r="W1379" s="98"/>
    </row>
    <row r="1380" spans="12:23" s="53" customFormat="1" x14ac:dyDescent="0.2">
      <c r="L1380" s="54"/>
      <c r="W1380" s="98"/>
    </row>
    <row r="1381" spans="12:23" s="53" customFormat="1" x14ac:dyDescent="0.2">
      <c r="L1381" s="54"/>
      <c r="W1381" s="98"/>
    </row>
    <row r="1382" spans="12:23" s="53" customFormat="1" x14ac:dyDescent="0.2">
      <c r="L1382" s="54"/>
      <c r="W1382" s="98"/>
    </row>
    <row r="1383" spans="12:23" s="53" customFormat="1" x14ac:dyDescent="0.2">
      <c r="L1383" s="54"/>
      <c r="W1383" s="98"/>
    </row>
    <row r="1384" spans="12:23" s="53" customFormat="1" x14ac:dyDescent="0.2">
      <c r="L1384" s="54"/>
      <c r="W1384" s="98"/>
    </row>
    <row r="1385" spans="12:23" s="53" customFormat="1" x14ac:dyDescent="0.2">
      <c r="L1385" s="54"/>
      <c r="W1385" s="98"/>
    </row>
    <row r="1386" spans="12:23" s="53" customFormat="1" x14ac:dyDescent="0.2">
      <c r="L1386" s="54"/>
      <c r="W1386" s="98"/>
    </row>
    <row r="1387" spans="12:23" s="53" customFormat="1" x14ac:dyDescent="0.2">
      <c r="L1387" s="54"/>
      <c r="W1387" s="98"/>
    </row>
    <row r="1388" spans="12:23" s="53" customFormat="1" x14ac:dyDescent="0.2">
      <c r="L1388" s="54"/>
      <c r="W1388" s="98"/>
    </row>
    <row r="1389" spans="12:23" s="53" customFormat="1" x14ac:dyDescent="0.2">
      <c r="L1389" s="54"/>
      <c r="W1389" s="98"/>
    </row>
    <row r="1390" spans="12:23" s="53" customFormat="1" x14ac:dyDescent="0.2">
      <c r="L1390" s="54"/>
      <c r="W1390" s="98"/>
    </row>
    <row r="1391" spans="12:23" s="53" customFormat="1" x14ac:dyDescent="0.2">
      <c r="L1391" s="54"/>
      <c r="W1391" s="98"/>
    </row>
    <row r="1392" spans="12:23" s="53" customFormat="1" x14ac:dyDescent="0.2">
      <c r="L1392" s="54"/>
      <c r="W1392" s="98"/>
    </row>
    <row r="1393" spans="12:23" s="53" customFormat="1" x14ac:dyDescent="0.2">
      <c r="L1393" s="54"/>
      <c r="W1393" s="98"/>
    </row>
    <row r="1394" spans="12:23" s="53" customFormat="1" x14ac:dyDescent="0.2">
      <c r="L1394" s="54"/>
      <c r="W1394" s="98"/>
    </row>
    <row r="1395" spans="12:23" s="53" customFormat="1" x14ac:dyDescent="0.2">
      <c r="L1395" s="54"/>
      <c r="W1395" s="98"/>
    </row>
    <row r="1396" spans="12:23" s="53" customFormat="1" x14ac:dyDescent="0.2">
      <c r="L1396" s="54"/>
      <c r="W1396" s="98"/>
    </row>
    <row r="1397" spans="12:23" s="53" customFormat="1" x14ac:dyDescent="0.2">
      <c r="L1397" s="54"/>
      <c r="W1397" s="98"/>
    </row>
    <row r="1398" spans="12:23" s="53" customFormat="1" x14ac:dyDescent="0.2">
      <c r="L1398" s="54"/>
      <c r="W1398" s="98"/>
    </row>
    <row r="1399" spans="12:23" s="53" customFormat="1" x14ac:dyDescent="0.2">
      <c r="L1399" s="54"/>
      <c r="W1399" s="98"/>
    </row>
    <row r="1400" spans="12:23" s="53" customFormat="1" x14ac:dyDescent="0.2">
      <c r="L1400" s="54"/>
      <c r="W1400" s="98"/>
    </row>
    <row r="1401" spans="12:23" s="53" customFormat="1" x14ac:dyDescent="0.2">
      <c r="L1401" s="54"/>
      <c r="W1401" s="98"/>
    </row>
    <row r="1402" spans="12:23" s="53" customFormat="1" x14ac:dyDescent="0.2">
      <c r="L1402" s="54"/>
      <c r="W1402" s="98"/>
    </row>
    <row r="1403" spans="12:23" s="53" customFormat="1" x14ac:dyDescent="0.2">
      <c r="L1403" s="54"/>
      <c r="W1403" s="98"/>
    </row>
    <row r="1404" spans="12:23" s="53" customFormat="1" x14ac:dyDescent="0.2">
      <c r="L1404" s="54"/>
      <c r="W1404" s="98"/>
    </row>
    <row r="1405" spans="12:23" s="53" customFormat="1" x14ac:dyDescent="0.2">
      <c r="L1405" s="54"/>
      <c r="W1405" s="98"/>
    </row>
    <row r="1406" spans="12:23" s="53" customFormat="1" x14ac:dyDescent="0.2">
      <c r="L1406" s="54"/>
      <c r="W1406" s="98"/>
    </row>
    <row r="1407" spans="12:23" s="53" customFormat="1" x14ac:dyDescent="0.2">
      <c r="L1407" s="54"/>
      <c r="W1407" s="98"/>
    </row>
    <row r="1408" spans="12:23" s="53" customFormat="1" x14ac:dyDescent="0.2">
      <c r="L1408" s="54"/>
      <c r="W1408" s="98"/>
    </row>
    <row r="1409" spans="12:23" s="53" customFormat="1" x14ac:dyDescent="0.2">
      <c r="L1409" s="54"/>
      <c r="W1409" s="98"/>
    </row>
    <row r="1410" spans="12:23" s="53" customFormat="1" x14ac:dyDescent="0.2">
      <c r="L1410" s="54"/>
      <c r="W1410" s="98"/>
    </row>
    <row r="1411" spans="12:23" s="53" customFormat="1" x14ac:dyDescent="0.2">
      <c r="L1411" s="54"/>
      <c r="W1411" s="98"/>
    </row>
    <row r="1412" spans="12:23" s="53" customFormat="1" x14ac:dyDescent="0.2">
      <c r="L1412" s="54"/>
      <c r="W1412" s="98"/>
    </row>
    <row r="1413" spans="12:23" s="53" customFormat="1" x14ac:dyDescent="0.2">
      <c r="L1413" s="54"/>
      <c r="W1413" s="98"/>
    </row>
    <row r="1414" spans="12:23" s="53" customFormat="1" x14ac:dyDescent="0.2">
      <c r="L1414" s="54"/>
      <c r="W1414" s="98"/>
    </row>
    <row r="1415" spans="12:23" s="53" customFormat="1" x14ac:dyDescent="0.2">
      <c r="L1415" s="54"/>
      <c r="W1415" s="98"/>
    </row>
    <row r="1416" spans="12:23" s="53" customFormat="1" x14ac:dyDescent="0.2">
      <c r="L1416" s="54"/>
      <c r="W1416" s="98"/>
    </row>
    <row r="1417" spans="12:23" s="53" customFormat="1" x14ac:dyDescent="0.2">
      <c r="L1417" s="54"/>
      <c r="W1417" s="98"/>
    </row>
    <row r="1418" spans="12:23" s="53" customFormat="1" x14ac:dyDescent="0.2">
      <c r="L1418" s="54"/>
      <c r="W1418" s="98"/>
    </row>
    <row r="1419" spans="12:23" s="53" customFormat="1" x14ac:dyDescent="0.2">
      <c r="L1419" s="54"/>
      <c r="W1419" s="98"/>
    </row>
    <row r="1420" spans="12:23" s="53" customFormat="1" x14ac:dyDescent="0.2">
      <c r="L1420" s="54"/>
      <c r="W1420" s="98"/>
    </row>
    <row r="1421" spans="12:23" s="53" customFormat="1" x14ac:dyDescent="0.2">
      <c r="L1421" s="54"/>
      <c r="W1421" s="98"/>
    </row>
    <row r="1422" spans="12:23" s="53" customFormat="1" x14ac:dyDescent="0.2">
      <c r="L1422" s="54"/>
      <c r="W1422" s="98"/>
    </row>
    <row r="1423" spans="12:23" s="53" customFormat="1" x14ac:dyDescent="0.2">
      <c r="L1423" s="54"/>
      <c r="W1423" s="98"/>
    </row>
    <row r="1424" spans="12:23" s="53" customFormat="1" x14ac:dyDescent="0.2">
      <c r="L1424" s="54"/>
      <c r="W1424" s="98"/>
    </row>
    <row r="1425" spans="12:23" s="53" customFormat="1" x14ac:dyDescent="0.2">
      <c r="L1425" s="54"/>
      <c r="W1425" s="98"/>
    </row>
    <row r="1426" spans="12:23" s="53" customFormat="1" x14ac:dyDescent="0.2">
      <c r="L1426" s="54"/>
      <c r="W1426" s="98"/>
    </row>
    <row r="1427" spans="12:23" s="53" customFormat="1" x14ac:dyDescent="0.2">
      <c r="L1427" s="54"/>
      <c r="W1427" s="98"/>
    </row>
    <row r="1428" spans="12:23" s="53" customFormat="1" x14ac:dyDescent="0.2">
      <c r="L1428" s="54"/>
      <c r="W1428" s="98"/>
    </row>
    <row r="1429" spans="12:23" s="53" customFormat="1" x14ac:dyDescent="0.2">
      <c r="L1429" s="54"/>
      <c r="W1429" s="98"/>
    </row>
    <row r="1430" spans="12:23" s="53" customFormat="1" x14ac:dyDescent="0.2">
      <c r="L1430" s="54"/>
      <c r="W1430" s="98"/>
    </row>
    <row r="1431" spans="12:23" s="53" customFormat="1" x14ac:dyDescent="0.2">
      <c r="L1431" s="54"/>
      <c r="W1431" s="98"/>
    </row>
    <row r="1432" spans="12:23" s="53" customFormat="1" x14ac:dyDescent="0.2">
      <c r="L1432" s="54"/>
      <c r="W1432" s="98"/>
    </row>
    <row r="1433" spans="12:23" s="53" customFormat="1" x14ac:dyDescent="0.2">
      <c r="L1433" s="54"/>
      <c r="W1433" s="98"/>
    </row>
    <row r="1434" spans="12:23" s="53" customFormat="1" x14ac:dyDescent="0.2">
      <c r="L1434" s="54"/>
      <c r="W1434" s="98"/>
    </row>
    <row r="1435" spans="12:23" s="53" customFormat="1" x14ac:dyDescent="0.2">
      <c r="L1435" s="54"/>
      <c r="W1435" s="98"/>
    </row>
    <row r="1436" spans="12:23" s="53" customFormat="1" x14ac:dyDescent="0.2">
      <c r="L1436" s="54"/>
      <c r="W1436" s="98"/>
    </row>
    <row r="1437" spans="12:23" s="53" customFormat="1" x14ac:dyDescent="0.2">
      <c r="L1437" s="54"/>
      <c r="W1437" s="98"/>
    </row>
    <row r="1438" spans="12:23" s="53" customFormat="1" x14ac:dyDescent="0.2">
      <c r="L1438" s="54"/>
      <c r="W1438" s="98"/>
    </row>
    <row r="1439" spans="12:23" s="53" customFormat="1" x14ac:dyDescent="0.2">
      <c r="L1439" s="54"/>
      <c r="W1439" s="98"/>
    </row>
    <row r="1440" spans="12:23" s="53" customFormat="1" x14ac:dyDescent="0.2">
      <c r="L1440" s="54"/>
      <c r="W1440" s="98"/>
    </row>
    <row r="1441" spans="12:23" s="53" customFormat="1" x14ac:dyDescent="0.2">
      <c r="L1441" s="54"/>
      <c r="W1441" s="98"/>
    </row>
    <row r="1442" spans="12:23" s="53" customFormat="1" x14ac:dyDescent="0.2">
      <c r="L1442" s="54"/>
      <c r="W1442" s="98"/>
    </row>
    <row r="1443" spans="12:23" s="53" customFormat="1" x14ac:dyDescent="0.2">
      <c r="L1443" s="54"/>
      <c r="W1443" s="98"/>
    </row>
    <row r="1444" spans="12:23" s="53" customFormat="1" x14ac:dyDescent="0.2">
      <c r="L1444" s="54"/>
      <c r="W1444" s="98"/>
    </row>
    <row r="1445" spans="12:23" s="53" customFormat="1" x14ac:dyDescent="0.2">
      <c r="L1445" s="54"/>
      <c r="W1445" s="98"/>
    </row>
    <row r="1446" spans="12:23" s="53" customFormat="1" x14ac:dyDescent="0.2">
      <c r="L1446" s="54"/>
      <c r="W1446" s="98"/>
    </row>
    <row r="1447" spans="12:23" s="53" customFormat="1" x14ac:dyDescent="0.2">
      <c r="L1447" s="54"/>
      <c r="W1447" s="98"/>
    </row>
    <row r="1448" spans="12:23" s="53" customFormat="1" x14ac:dyDescent="0.2">
      <c r="L1448" s="54"/>
      <c r="W1448" s="98"/>
    </row>
    <row r="1449" spans="12:23" s="53" customFormat="1" x14ac:dyDescent="0.2">
      <c r="L1449" s="54"/>
      <c r="W1449" s="98"/>
    </row>
    <row r="1450" spans="12:23" s="53" customFormat="1" x14ac:dyDescent="0.2">
      <c r="L1450" s="54"/>
      <c r="W1450" s="98"/>
    </row>
    <row r="1451" spans="12:23" s="53" customFormat="1" x14ac:dyDescent="0.2">
      <c r="L1451" s="54"/>
      <c r="W1451" s="98"/>
    </row>
    <row r="1452" spans="12:23" s="53" customFormat="1" x14ac:dyDescent="0.2">
      <c r="L1452" s="54"/>
      <c r="W1452" s="98"/>
    </row>
    <row r="1453" spans="12:23" s="53" customFormat="1" x14ac:dyDescent="0.2">
      <c r="L1453" s="54"/>
      <c r="W1453" s="98"/>
    </row>
    <row r="1454" spans="12:23" s="53" customFormat="1" x14ac:dyDescent="0.2">
      <c r="L1454" s="54"/>
      <c r="W1454" s="98"/>
    </row>
    <row r="1455" spans="12:23" s="53" customFormat="1" x14ac:dyDescent="0.2">
      <c r="L1455" s="54"/>
      <c r="W1455" s="98"/>
    </row>
    <row r="1456" spans="12:23" s="53" customFormat="1" x14ac:dyDescent="0.2">
      <c r="L1456" s="54"/>
      <c r="W1456" s="98"/>
    </row>
    <row r="1457" spans="12:23" s="53" customFormat="1" x14ac:dyDescent="0.2">
      <c r="L1457" s="54"/>
      <c r="W1457" s="98"/>
    </row>
    <row r="1458" spans="12:23" s="53" customFormat="1" x14ac:dyDescent="0.2">
      <c r="L1458" s="54"/>
      <c r="W1458" s="98"/>
    </row>
    <row r="1459" spans="12:23" s="53" customFormat="1" x14ac:dyDescent="0.2">
      <c r="L1459" s="54"/>
      <c r="W1459" s="98"/>
    </row>
    <row r="1460" spans="12:23" s="53" customFormat="1" x14ac:dyDescent="0.2">
      <c r="L1460" s="54"/>
      <c r="W1460" s="98"/>
    </row>
    <row r="1461" spans="12:23" s="53" customFormat="1" x14ac:dyDescent="0.2">
      <c r="L1461" s="54"/>
      <c r="W1461" s="98"/>
    </row>
    <row r="1462" spans="12:23" s="53" customFormat="1" x14ac:dyDescent="0.2">
      <c r="L1462" s="54"/>
      <c r="W1462" s="98"/>
    </row>
    <row r="1463" spans="12:23" s="53" customFormat="1" x14ac:dyDescent="0.2">
      <c r="L1463" s="54"/>
      <c r="W1463" s="98"/>
    </row>
    <row r="1464" spans="12:23" s="53" customFormat="1" x14ac:dyDescent="0.2">
      <c r="L1464" s="54"/>
      <c r="W1464" s="98"/>
    </row>
    <row r="1465" spans="12:23" s="53" customFormat="1" x14ac:dyDescent="0.2">
      <c r="L1465" s="54"/>
      <c r="W1465" s="98"/>
    </row>
    <row r="1466" spans="12:23" s="53" customFormat="1" x14ac:dyDescent="0.2">
      <c r="L1466" s="54"/>
      <c r="W1466" s="98"/>
    </row>
    <row r="1467" spans="12:23" s="53" customFormat="1" x14ac:dyDescent="0.2">
      <c r="L1467" s="54"/>
      <c r="W1467" s="98"/>
    </row>
    <row r="1468" spans="12:23" s="53" customFormat="1" x14ac:dyDescent="0.2">
      <c r="L1468" s="54"/>
      <c r="W1468" s="98"/>
    </row>
    <row r="1469" spans="12:23" s="53" customFormat="1" x14ac:dyDescent="0.2">
      <c r="L1469" s="54"/>
      <c r="W1469" s="98"/>
    </row>
    <row r="1470" spans="12:23" s="53" customFormat="1" x14ac:dyDescent="0.2">
      <c r="L1470" s="54"/>
      <c r="W1470" s="98"/>
    </row>
    <row r="1471" spans="12:23" s="53" customFormat="1" x14ac:dyDescent="0.2">
      <c r="L1471" s="54"/>
      <c r="W1471" s="98"/>
    </row>
    <row r="1472" spans="12:23" s="53" customFormat="1" x14ac:dyDescent="0.2">
      <c r="L1472" s="54"/>
      <c r="W1472" s="98"/>
    </row>
    <row r="1473" spans="12:23" s="53" customFormat="1" x14ac:dyDescent="0.2">
      <c r="L1473" s="54"/>
      <c r="W1473" s="98"/>
    </row>
    <row r="1474" spans="12:23" s="53" customFormat="1" x14ac:dyDescent="0.2">
      <c r="L1474" s="54"/>
      <c r="W1474" s="98"/>
    </row>
    <row r="1475" spans="12:23" s="53" customFormat="1" x14ac:dyDescent="0.2">
      <c r="L1475" s="54"/>
      <c r="W1475" s="98"/>
    </row>
    <row r="1476" spans="12:23" s="53" customFormat="1" x14ac:dyDescent="0.2">
      <c r="L1476" s="54"/>
      <c r="W1476" s="98"/>
    </row>
    <row r="1477" spans="12:23" s="53" customFormat="1" x14ac:dyDescent="0.2">
      <c r="L1477" s="54"/>
      <c r="W1477" s="98"/>
    </row>
    <row r="1478" spans="12:23" s="53" customFormat="1" x14ac:dyDescent="0.2">
      <c r="L1478" s="54"/>
      <c r="W1478" s="98"/>
    </row>
    <row r="1479" spans="12:23" s="53" customFormat="1" x14ac:dyDescent="0.2">
      <c r="L1479" s="54"/>
      <c r="W1479" s="98"/>
    </row>
    <row r="1480" spans="12:23" s="53" customFormat="1" x14ac:dyDescent="0.2">
      <c r="L1480" s="54"/>
      <c r="W1480" s="98"/>
    </row>
    <row r="1481" spans="12:23" s="53" customFormat="1" x14ac:dyDescent="0.2">
      <c r="L1481" s="54"/>
      <c r="W1481" s="98"/>
    </row>
    <row r="1482" spans="12:23" s="53" customFormat="1" x14ac:dyDescent="0.2">
      <c r="L1482" s="54"/>
      <c r="W1482" s="98"/>
    </row>
    <row r="1483" spans="12:23" s="53" customFormat="1" x14ac:dyDescent="0.2">
      <c r="L1483" s="54"/>
      <c r="W1483" s="98"/>
    </row>
    <row r="1484" spans="12:23" s="53" customFormat="1" x14ac:dyDescent="0.2">
      <c r="L1484" s="54"/>
      <c r="W1484" s="98"/>
    </row>
    <row r="1485" spans="12:23" s="53" customFormat="1" x14ac:dyDescent="0.2">
      <c r="L1485" s="54"/>
      <c r="W1485" s="98"/>
    </row>
    <row r="1486" spans="12:23" s="53" customFormat="1" x14ac:dyDescent="0.2">
      <c r="L1486" s="54"/>
      <c r="W1486" s="98"/>
    </row>
    <row r="1487" spans="12:23" s="53" customFormat="1" x14ac:dyDescent="0.2">
      <c r="L1487" s="54"/>
      <c r="W1487" s="98"/>
    </row>
    <row r="1488" spans="12:23" s="53" customFormat="1" x14ac:dyDescent="0.2">
      <c r="L1488" s="54"/>
      <c r="W1488" s="98"/>
    </row>
    <row r="1489" spans="12:23" s="53" customFormat="1" x14ac:dyDescent="0.2">
      <c r="L1489" s="54"/>
      <c r="W1489" s="98"/>
    </row>
    <row r="1490" spans="12:23" s="53" customFormat="1" x14ac:dyDescent="0.2">
      <c r="L1490" s="54"/>
      <c r="W1490" s="98"/>
    </row>
    <row r="1491" spans="12:23" s="53" customFormat="1" x14ac:dyDescent="0.2">
      <c r="L1491" s="54"/>
      <c r="W1491" s="98"/>
    </row>
    <row r="1492" spans="12:23" s="53" customFormat="1" x14ac:dyDescent="0.2">
      <c r="L1492" s="54"/>
      <c r="W1492" s="98"/>
    </row>
    <row r="1493" spans="12:23" s="53" customFormat="1" x14ac:dyDescent="0.2">
      <c r="L1493" s="54"/>
      <c r="W1493" s="98"/>
    </row>
    <row r="1494" spans="12:23" s="53" customFormat="1" x14ac:dyDescent="0.2">
      <c r="L1494" s="54"/>
      <c r="W1494" s="98"/>
    </row>
    <row r="1495" spans="12:23" s="53" customFormat="1" x14ac:dyDescent="0.2">
      <c r="L1495" s="54"/>
      <c r="W1495" s="98"/>
    </row>
    <row r="1496" spans="12:23" s="53" customFormat="1" x14ac:dyDescent="0.2">
      <c r="L1496" s="54"/>
      <c r="W1496" s="98"/>
    </row>
    <row r="1497" spans="12:23" s="53" customFormat="1" x14ac:dyDescent="0.2">
      <c r="L1497" s="54"/>
      <c r="W1497" s="98"/>
    </row>
    <row r="1498" spans="12:23" s="53" customFormat="1" x14ac:dyDescent="0.2">
      <c r="L1498" s="54"/>
      <c r="W1498" s="98"/>
    </row>
    <row r="1499" spans="12:23" s="53" customFormat="1" x14ac:dyDescent="0.2">
      <c r="L1499" s="54"/>
      <c r="W1499" s="98"/>
    </row>
    <row r="1500" spans="12:23" s="53" customFormat="1" x14ac:dyDescent="0.2">
      <c r="L1500" s="54"/>
      <c r="W1500" s="98"/>
    </row>
    <row r="1501" spans="12:23" s="53" customFormat="1" x14ac:dyDescent="0.2">
      <c r="L1501" s="54"/>
      <c r="W1501" s="98"/>
    </row>
    <row r="1502" spans="12:23" s="53" customFormat="1" x14ac:dyDescent="0.2">
      <c r="L1502" s="54"/>
      <c r="W1502" s="98"/>
    </row>
    <row r="1503" spans="12:23" s="53" customFormat="1" x14ac:dyDescent="0.2">
      <c r="L1503" s="54"/>
      <c r="W1503" s="98"/>
    </row>
    <row r="1504" spans="12:23" s="53" customFormat="1" x14ac:dyDescent="0.2">
      <c r="L1504" s="54"/>
      <c r="W1504" s="98"/>
    </row>
    <row r="1505" spans="12:23" s="53" customFormat="1" x14ac:dyDescent="0.2">
      <c r="L1505" s="54"/>
      <c r="W1505" s="98"/>
    </row>
    <row r="1506" spans="12:23" s="53" customFormat="1" x14ac:dyDescent="0.2">
      <c r="L1506" s="54"/>
      <c r="W1506" s="98"/>
    </row>
    <row r="1507" spans="12:23" s="53" customFormat="1" x14ac:dyDescent="0.2">
      <c r="L1507" s="54"/>
      <c r="W1507" s="98"/>
    </row>
    <row r="1508" spans="12:23" s="53" customFormat="1" x14ac:dyDescent="0.2">
      <c r="L1508" s="54"/>
      <c r="W1508" s="98"/>
    </row>
    <row r="1509" spans="12:23" s="53" customFormat="1" x14ac:dyDescent="0.2">
      <c r="L1509" s="54"/>
      <c r="W1509" s="98"/>
    </row>
    <row r="1510" spans="12:23" s="53" customFormat="1" x14ac:dyDescent="0.2">
      <c r="L1510" s="54"/>
      <c r="W1510" s="98"/>
    </row>
    <row r="1511" spans="12:23" s="53" customFormat="1" x14ac:dyDescent="0.2">
      <c r="L1511" s="54"/>
      <c r="W1511" s="98"/>
    </row>
    <row r="1512" spans="12:23" s="53" customFormat="1" x14ac:dyDescent="0.2">
      <c r="L1512" s="54"/>
      <c r="W1512" s="98"/>
    </row>
    <row r="1513" spans="12:23" s="53" customFormat="1" x14ac:dyDescent="0.2">
      <c r="L1513" s="54"/>
      <c r="W1513" s="98"/>
    </row>
    <row r="1514" spans="12:23" s="53" customFormat="1" x14ac:dyDescent="0.2">
      <c r="L1514" s="54"/>
      <c r="W1514" s="98"/>
    </row>
    <row r="1515" spans="12:23" s="53" customFormat="1" x14ac:dyDescent="0.2">
      <c r="L1515" s="54"/>
      <c r="W1515" s="98"/>
    </row>
    <row r="1516" spans="12:23" s="53" customFormat="1" x14ac:dyDescent="0.2">
      <c r="L1516" s="54"/>
      <c r="W1516" s="98"/>
    </row>
    <row r="1517" spans="12:23" s="53" customFormat="1" x14ac:dyDescent="0.2">
      <c r="L1517" s="54"/>
      <c r="W1517" s="98"/>
    </row>
    <row r="1518" spans="12:23" s="53" customFormat="1" x14ac:dyDescent="0.2">
      <c r="L1518" s="54"/>
      <c r="W1518" s="98"/>
    </row>
    <row r="1519" spans="12:23" s="53" customFormat="1" x14ac:dyDescent="0.2">
      <c r="L1519" s="54"/>
      <c r="W1519" s="98"/>
    </row>
    <row r="1520" spans="12:23" s="53" customFormat="1" x14ac:dyDescent="0.2">
      <c r="L1520" s="54"/>
      <c r="W1520" s="98"/>
    </row>
    <row r="1521" spans="12:23" s="53" customFormat="1" x14ac:dyDescent="0.2">
      <c r="L1521" s="54"/>
      <c r="W1521" s="98"/>
    </row>
    <row r="1522" spans="12:23" s="53" customFormat="1" x14ac:dyDescent="0.2">
      <c r="L1522" s="54"/>
      <c r="W1522" s="98"/>
    </row>
    <row r="1523" spans="12:23" s="53" customFormat="1" x14ac:dyDescent="0.2">
      <c r="L1523" s="54"/>
      <c r="W1523" s="98"/>
    </row>
    <row r="1524" spans="12:23" s="53" customFormat="1" x14ac:dyDescent="0.2">
      <c r="L1524" s="54"/>
      <c r="W1524" s="98"/>
    </row>
    <row r="1525" spans="12:23" s="53" customFormat="1" x14ac:dyDescent="0.2">
      <c r="L1525" s="54"/>
      <c r="W1525" s="98"/>
    </row>
    <row r="1526" spans="12:23" s="53" customFormat="1" x14ac:dyDescent="0.2">
      <c r="L1526" s="54"/>
      <c r="W1526" s="98"/>
    </row>
    <row r="1527" spans="12:23" s="53" customFormat="1" x14ac:dyDescent="0.2">
      <c r="L1527" s="54"/>
      <c r="W1527" s="98"/>
    </row>
    <row r="1528" spans="12:23" s="53" customFormat="1" x14ac:dyDescent="0.2">
      <c r="L1528" s="54"/>
      <c r="W1528" s="98"/>
    </row>
    <row r="1529" spans="12:23" s="53" customFormat="1" x14ac:dyDescent="0.2">
      <c r="L1529" s="54"/>
      <c r="W1529" s="98"/>
    </row>
    <row r="1530" spans="12:23" s="53" customFormat="1" x14ac:dyDescent="0.2">
      <c r="L1530" s="54"/>
      <c r="W1530" s="98"/>
    </row>
    <row r="1531" spans="12:23" s="53" customFormat="1" x14ac:dyDescent="0.2">
      <c r="L1531" s="54"/>
      <c r="W1531" s="98"/>
    </row>
    <row r="1532" spans="12:23" s="53" customFormat="1" x14ac:dyDescent="0.2">
      <c r="L1532" s="54"/>
      <c r="W1532" s="98"/>
    </row>
    <row r="1533" spans="12:23" s="53" customFormat="1" x14ac:dyDescent="0.2">
      <c r="L1533" s="54"/>
      <c r="W1533" s="98"/>
    </row>
    <row r="1534" spans="12:23" s="53" customFormat="1" x14ac:dyDescent="0.2">
      <c r="L1534" s="54"/>
      <c r="W1534" s="98"/>
    </row>
    <row r="1535" spans="12:23" s="53" customFormat="1" x14ac:dyDescent="0.2">
      <c r="L1535" s="54"/>
      <c r="W1535" s="98"/>
    </row>
    <row r="1536" spans="12:23" s="53" customFormat="1" x14ac:dyDescent="0.2">
      <c r="L1536" s="54"/>
      <c r="W1536" s="98"/>
    </row>
    <row r="1537" spans="12:23" s="53" customFormat="1" x14ac:dyDescent="0.2">
      <c r="L1537" s="54"/>
      <c r="W1537" s="98"/>
    </row>
    <row r="1538" spans="12:23" s="53" customFormat="1" x14ac:dyDescent="0.2">
      <c r="L1538" s="54"/>
      <c r="W1538" s="98"/>
    </row>
    <row r="1539" spans="12:23" s="53" customFormat="1" x14ac:dyDescent="0.2">
      <c r="L1539" s="54"/>
      <c r="W1539" s="98"/>
    </row>
    <row r="1540" spans="12:23" s="53" customFormat="1" x14ac:dyDescent="0.2">
      <c r="L1540" s="54"/>
      <c r="W1540" s="98"/>
    </row>
    <row r="1541" spans="12:23" s="53" customFormat="1" x14ac:dyDescent="0.2">
      <c r="L1541" s="54"/>
      <c r="W1541" s="98"/>
    </row>
    <row r="1542" spans="12:23" s="53" customFormat="1" x14ac:dyDescent="0.2">
      <c r="L1542" s="54"/>
      <c r="W1542" s="98"/>
    </row>
    <row r="1543" spans="12:23" s="53" customFormat="1" x14ac:dyDescent="0.2">
      <c r="L1543" s="54"/>
      <c r="W1543" s="98"/>
    </row>
    <row r="1544" spans="12:23" s="53" customFormat="1" x14ac:dyDescent="0.2">
      <c r="L1544" s="54"/>
      <c r="W1544" s="98"/>
    </row>
    <row r="1545" spans="12:23" s="53" customFormat="1" x14ac:dyDescent="0.2">
      <c r="L1545" s="54"/>
      <c r="W1545" s="98"/>
    </row>
    <row r="1546" spans="12:23" s="53" customFormat="1" x14ac:dyDescent="0.2">
      <c r="L1546" s="54"/>
      <c r="W1546" s="98"/>
    </row>
    <row r="1547" spans="12:23" s="53" customFormat="1" x14ac:dyDescent="0.2">
      <c r="L1547" s="54"/>
      <c r="W1547" s="98"/>
    </row>
    <row r="1548" spans="12:23" s="53" customFormat="1" x14ac:dyDescent="0.2">
      <c r="L1548" s="54"/>
      <c r="W1548" s="98"/>
    </row>
    <row r="1549" spans="12:23" s="53" customFormat="1" x14ac:dyDescent="0.2">
      <c r="L1549" s="54"/>
      <c r="W1549" s="98"/>
    </row>
    <row r="1550" spans="12:23" s="53" customFormat="1" x14ac:dyDescent="0.2">
      <c r="L1550" s="54"/>
      <c r="W1550" s="98"/>
    </row>
    <row r="1551" spans="12:23" s="53" customFormat="1" x14ac:dyDescent="0.2">
      <c r="L1551" s="54"/>
      <c r="W1551" s="98"/>
    </row>
    <row r="1552" spans="12:23" s="53" customFormat="1" x14ac:dyDescent="0.2">
      <c r="L1552" s="54"/>
      <c r="W1552" s="98"/>
    </row>
    <row r="1553" spans="12:23" s="53" customFormat="1" x14ac:dyDescent="0.2">
      <c r="L1553" s="54"/>
      <c r="W1553" s="98"/>
    </row>
    <row r="1554" spans="12:23" s="53" customFormat="1" x14ac:dyDescent="0.2">
      <c r="L1554" s="54"/>
      <c r="W1554" s="98"/>
    </row>
    <row r="1555" spans="12:23" s="53" customFormat="1" x14ac:dyDescent="0.2">
      <c r="L1555" s="54"/>
      <c r="W1555" s="98"/>
    </row>
    <row r="1556" spans="12:23" s="53" customFormat="1" x14ac:dyDescent="0.2">
      <c r="L1556" s="54"/>
      <c r="W1556" s="98"/>
    </row>
    <row r="1557" spans="12:23" s="53" customFormat="1" x14ac:dyDescent="0.2">
      <c r="L1557" s="54"/>
      <c r="W1557" s="98"/>
    </row>
    <row r="1558" spans="12:23" s="53" customFormat="1" x14ac:dyDescent="0.2">
      <c r="L1558" s="54"/>
      <c r="W1558" s="98"/>
    </row>
    <row r="1559" spans="12:23" s="53" customFormat="1" x14ac:dyDescent="0.2">
      <c r="L1559" s="54"/>
      <c r="W1559" s="98"/>
    </row>
    <row r="1560" spans="12:23" s="53" customFormat="1" x14ac:dyDescent="0.2">
      <c r="L1560" s="54"/>
      <c r="W1560" s="98"/>
    </row>
    <row r="1561" spans="12:23" s="53" customFormat="1" x14ac:dyDescent="0.2">
      <c r="L1561" s="54"/>
      <c r="W1561" s="98"/>
    </row>
    <row r="1562" spans="12:23" s="53" customFormat="1" x14ac:dyDescent="0.2">
      <c r="L1562" s="54"/>
      <c r="W1562" s="98"/>
    </row>
    <row r="1563" spans="12:23" s="53" customFormat="1" x14ac:dyDescent="0.2">
      <c r="L1563" s="54"/>
      <c r="W1563" s="98"/>
    </row>
    <row r="1564" spans="12:23" s="53" customFormat="1" x14ac:dyDescent="0.2">
      <c r="L1564" s="54"/>
      <c r="W1564" s="98"/>
    </row>
    <row r="1565" spans="12:23" s="53" customFormat="1" x14ac:dyDescent="0.2">
      <c r="L1565" s="54"/>
      <c r="W1565" s="98"/>
    </row>
    <row r="1566" spans="12:23" s="53" customFormat="1" x14ac:dyDescent="0.2">
      <c r="L1566" s="54"/>
      <c r="W1566" s="98"/>
    </row>
    <row r="1567" spans="12:23" s="53" customFormat="1" x14ac:dyDescent="0.2">
      <c r="L1567" s="54"/>
      <c r="W1567" s="98"/>
    </row>
    <row r="1568" spans="12:23" s="53" customFormat="1" x14ac:dyDescent="0.2">
      <c r="L1568" s="54"/>
      <c r="W1568" s="98"/>
    </row>
    <row r="1569" spans="12:23" s="53" customFormat="1" x14ac:dyDescent="0.2">
      <c r="L1569" s="54"/>
      <c r="W1569" s="98"/>
    </row>
    <row r="1570" spans="12:23" s="53" customFormat="1" x14ac:dyDescent="0.2">
      <c r="L1570" s="54"/>
      <c r="W1570" s="98"/>
    </row>
    <row r="1571" spans="12:23" s="53" customFormat="1" x14ac:dyDescent="0.2">
      <c r="L1571" s="54"/>
      <c r="W1571" s="98"/>
    </row>
    <row r="1572" spans="12:23" s="53" customFormat="1" x14ac:dyDescent="0.2">
      <c r="L1572" s="54"/>
      <c r="W1572" s="98"/>
    </row>
    <row r="1573" spans="12:23" s="53" customFormat="1" x14ac:dyDescent="0.2">
      <c r="L1573" s="54"/>
      <c r="W1573" s="98"/>
    </row>
    <row r="1574" spans="12:23" s="53" customFormat="1" x14ac:dyDescent="0.2">
      <c r="L1574" s="54"/>
      <c r="W1574" s="98"/>
    </row>
    <row r="1575" spans="12:23" s="53" customFormat="1" x14ac:dyDescent="0.2">
      <c r="L1575" s="54"/>
      <c r="W1575" s="98"/>
    </row>
    <row r="1576" spans="12:23" s="53" customFormat="1" x14ac:dyDescent="0.2">
      <c r="L1576" s="54"/>
      <c r="W1576" s="98"/>
    </row>
    <row r="1577" spans="12:23" s="53" customFormat="1" x14ac:dyDescent="0.2">
      <c r="L1577" s="54"/>
      <c r="W1577" s="98"/>
    </row>
    <row r="1578" spans="12:23" s="53" customFormat="1" x14ac:dyDescent="0.2">
      <c r="L1578" s="54"/>
      <c r="W1578" s="98"/>
    </row>
    <row r="1579" spans="12:23" s="53" customFormat="1" x14ac:dyDescent="0.2">
      <c r="L1579" s="54"/>
      <c r="W1579" s="98"/>
    </row>
    <row r="1580" spans="12:23" s="53" customFormat="1" x14ac:dyDescent="0.2">
      <c r="L1580" s="54"/>
      <c r="W1580" s="98"/>
    </row>
    <row r="1581" spans="12:23" s="53" customFormat="1" x14ac:dyDescent="0.2">
      <c r="L1581" s="54"/>
      <c r="W1581" s="98"/>
    </row>
    <row r="1582" spans="12:23" s="53" customFormat="1" x14ac:dyDescent="0.2">
      <c r="L1582" s="54"/>
      <c r="W1582" s="98"/>
    </row>
    <row r="1583" spans="12:23" s="53" customFormat="1" x14ac:dyDescent="0.2">
      <c r="L1583" s="54"/>
      <c r="W1583" s="98"/>
    </row>
    <row r="1584" spans="12:23" s="53" customFormat="1" x14ac:dyDescent="0.2">
      <c r="L1584" s="54"/>
      <c r="W1584" s="98"/>
    </row>
    <row r="1585" spans="12:23" s="53" customFormat="1" x14ac:dyDescent="0.2">
      <c r="L1585" s="54"/>
      <c r="W1585" s="98"/>
    </row>
    <row r="1586" spans="12:23" s="53" customFormat="1" x14ac:dyDescent="0.2">
      <c r="L1586" s="54"/>
      <c r="W1586" s="98"/>
    </row>
    <row r="1587" spans="12:23" s="53" customFormat="1" x14ac:dyDescent="0.2">
      <c r="L1587" s="54"/>
      <c r="W1587" s="98"/>
    </row>
    <row r="1588" spans="12:23" s="53" customFormat="1" x14ac:dyDescent="0.2">
      <c r="L1588" s="54"/>
      <c r="W1588" s="98"/>
    </row>
    <row r="1589" spans="12:23" s="53" customFormat="1" x14ac:dyDescent="0.2">
      <c r="L1589" s="54"/>
      <c r="W1589" s="98"/>
    </row>
    <row r="1590" spans="12:23" s="53" customFormat="1" x14ac:dyDescent="0.2">
      <c r="L1590" s="54"/>
      <c r="W1590" s="98"/>
    </row>
    <row r="1591" spans="12:23" s="53" customFormat="1" x14ac:dyDescent="0.2">
      <c r="L1591" s="54"/>
      <c r="W1591" s="98"/>
    </row>
    <row r="1592" spans="12:23" s="53" customFormat="1" x14ac:dyDescent="0.2">
      <c r="L1592" s="54"/>
      <c r="W1592" s="98"/>
    </row>
    <row r="1593" spans="12:23" s="53" customFormat="1" x14ac:dyDescent="0.2">
      <c r="L1593" s="54"/>
      <c r="W1593" s="98"/>
    </row>
    <row r="1594" spans="12:23" s="53" customFormat="1" x14ac:dyDescent="0.2">
      <c r="L1594" s="54"/>
      <c r="W1594" s="98"/>
    </row>
    <row r="1595" spans="12:23" s="53" customFormat="1" x14ac:dyDescent="0.2">
      <c r="L1595" s="54"/>
      <c r="W1595" s="98"/>
    </row>
    <row r="1596" spans="12:23" s="53" customFormat="1" x14ac:dyDescent="0.2">
      <c r="L1596" s="54"/>
      <c r="W1596" s="98"/>
    </row>
    <row r="1597" spans="12:23" s="53" customFormat="1" x14ac:dyDescent="0.2">
      <c r="L1597" s="54"/>
      <c r="W1597" s="98"/>
    </row>
    <row r="1598" spans="12:23" s="53" customFormat="1" x14ac:dyDescent="0.2">
      <c r="L1598" s="54"/>
      <c r="W1598" s="98"/>
    </row>
    <row r="1599" spans="12:23" s="53" customFormat="1" x14ac:dyDescent="0.2">
      <c r="L1599" s="54"/>
      <c r="W1599" s="98"/>
    </row>
    <row r="1600" spans="12:23" s="53" customFormat="1" x14ac:dyDescent="0.2">
      <c r="L1600" s="54"/>
      <c r="W1600" s="98"/>
    </row>
    <row r="1601" spans="12:23" s="53" customFormat="1" x14ac:dyDescent="0.2">
      <c r="L1601" s="54"/>
      <c r="W1601" s="98"/>
    </row>
    <row r="1602" spans="12:23" s="53" customFormat="1" x14ac:dyDescent="0.2">
      <c r="L1602" s="54"/>
      <c r="W1602" s="98"/>
    </row>
    <row r="1603" spans="12:23" s="53" customFormat="1" x14ac:dyDescent="0.2">
      <c r="L1603" s="54"/>
      <c r="W1603" s="98"/>
    </row>
    <row r="1604" spans="12:23" s="53" customFormat="1" x14ac:dyDescent="0.2">
      <c r="L1604" s="54"/>
      <c r="W1604" s="98"/>
    </row>
    <row r="1605" spans="12:23" s="53" customFormat="1" x14ac:dyDescent="0.2">
      <c r="L1605" s="54"/>
      <c r="W1605" s="98"/>
    </row>
    <row r="1606" spans="12:23" s="53" customFormat="1" x14ac:dyDescent="0.2">
      <c r="L1606" s="54"/>
      <c r="W1606" s="98"/>
    </row>
    <row r="1607" spans="12:23" s="53" customFormat="1" x14ac:dyDescent="0.2">
      <c r="L1607" s="54"/>
      <c r="W1607" s="98"/>
    </row>
    <row r="1608" spans="12:23" s="53" customFormat="1" x14ac:dyDescent="0.2">
      <c r="L1608" s="54"/>
      <c r="W1608" s="98"/>
    </row>
    <row r="1609" spans="12:23" s="53" customFormat="1" x14ac:dyDescent="0.2">
      <c r="L1609" s="54"/>
      <c r="W1609" s="98"/>
    </row>
    <row r="1610" spans="12:23" s="53" customFormat="1" x14ac:dyDescent="0.2">
      <c r="L1610" s="54"/>
      <c r="W1610" s="98"/>
    </row>
    <row r="1611" spans="12:23" s="53" customFormat="1" x14ac:dyDescent="0.2">
      <c r="L1611" s="54"/>
      <c r="W1611" s="98"/>
    </row>
    <row r="1612" spans="12:23" s="53" customFormat="1" x14ac:dyDescent="0.2">
      <c r="L1612" s="54"/>
      <c r="W1612" s="98"/>
    </row>
    <row r="1613" spans="12:23" s="53" customFormat="1" x14ac:dyDescent="0.2">
      <c r="L1613" s="54"/>
      <c r="W1613" s="98"/>
    </row>
    <row r="1614" spans="12:23" s="53" customFormat="1" x14ac:dyDescent="0.2">
      <c r="L1614" s="54"/>
      <c r="W1614" s="98"/>
    </row>
    <row r="1615" spans="12:23" s="53" customFormat="1" x14ac:dyDescent="0.2">
      <c r="L1615" s="54"/>
      <c r="W1615" s="98"/>
    </row>
    <row r="1616" spans="12:23" s="53" customFormat="1" x14ac:dyDescent="0.2">
      <c r="L1616" s="54"/>
      <c r="W1616" s="98"/>
    </row>
    <row r="1617" spans="12:23" s="53" customFormat="1" x14ac:dyDescent="0.2">
      <c r="L1617" s="54"/>
      <c r="W1617" s="98"/>
    </row>
    <row r="1618" spans="12:23" s="53" customFormat="1" x14ac:dyDescent="0.2">
      <c r="L1618" s="54"/>
      <c r="W1618" s="98"/>
    </row>
    <row r="1619" spans="12:23" s="53" customFormat="1" x14ac:dyDescent="0.2">
      <c r="L1619" s="54"/>
      <c r="W1619" s="98"/>
    </row>
    <row r="1620" spans="12:23" s="53" customFormat="1" x14ac:dyDescent="0.2">
      <c r="L1620" s="54"/>
      <c r="W1620" s="98"/>
    </row>
    <row r="1621" spans="12:23" s="53" customFormat="1" x14ac:dyDescent="0.2">
      <c r="L1621" s="54"/>
      <c r="W1621" s="98"/>
    </row>
    <row r="1622" spans="12:23" s="53" customFormat="1" x14ac:dyDescent="0.2">
      <c r="L1622" s="54"/>
      <c r="W1622" s="98"/>
    </row>
    <row r="1623" spans="12:23" s="53" customFormat="1" x14ac:dyDescent="0.2">
      <c r="L1623" s="54"/>
      <c r="W1623" s="98"/>
    </row>
    <row r="1624" spans="12:23" s="53" customFormat="1" x14ac:dyDescent="0.2">
      <c r="L1624" s="54"/>
      <c r="W1624" s="98"/>
    </row>
    <row r="1625" spans="12:23" s="53" customFormat="1" x14ac:dyDescent="0.2">
      <c r="L1625" s="54"/>
      <c r="W1625" s="98"/>
    </row>
    <row r="1626" spans="12:23" s="53" customFormat="1" x14ac:dyDescent="0.2">
      <c r="L1626" s="54"/>
      <c r="W1626" s="98"/>
    </row>
    <row r="1627" spans="12:23" s="53" customFormat="1" x14ac:dyDescent="0.2">
      <c r="L1627" s="54"/>
      <c r="W1627" s="98"/>
    </row>
    <row r="1628" spans="12:23" s="53" customFormat="1" x14ac:dyDescent="0.2">
      <c r="L1628" s="54"/>
      <c r="W1628" s="98"/>
    </row>
    <row r="1629" spans="12:23" s="53" customFormat="1" x14ac:dyDescent="0.2">
      <c r="L1629" s="54"/>
      <c r="W1629" s="98"/>
    </row>
    <row r="1630" spans="12:23" s="53" customFormat="1" x14ac:dyDescent="0.2">
      <c r="L1630" s="54"/>
      <c r="W1630" s="98"/>
    </row>
    <row r="1631" spans="12:23" s="53" customFormat="1" x14ac:dyDescent="0.2">
      <c r="L1631" s="54"/>
      <c r="W1631" s="98"/>
    </row>
    <row r="1632" spans="12:23" s="53" customFormat="1" x14ac:dyDescent="0.2">
      <c r="L1632" s="54"/>
      <c r="W1632" s="98"/>
    </row>
    <row r="1633" spans="12:23" s="53" customFormat="1" x14ac:dyDescent="0.2">
      <c r="L1633" s="54"/>
      <c r="W1633" s="98"/>
    </row>
    <row r="1634" spans="12:23" s="53" customFormat="1" x14ac:dyDescent="0.2">
      <c r="L1634" s="54"/>
      <c r="W1634" s="98"/>
    </row>
    <row r="1635" spans="12:23" s="53" customFormat="1" x14ac:dyDescent="0.2">
      <c r="L1635" s="54"/>
      <c r="W1635" s="98"/>
    </row>
    <row r="1636" spans="12:23" s="53" customFormat="1" x14ac:dyDescent="0.2">
      <c r="L1636" s="54"/>
      <c r="W1636" s="98"/>
    </row>
    <row r="1637" spans="12:23" s="53" customFormat="1" x14ac:dyDescent="0.2">
      <c r="L1637" s="54"/>
      <c r="W1637" s="98"/>
    </row>
    <row r="1638" spans="12:23" s="53" customFormat="1" x14ac:dyDescent="0.2">
      <c r="L1638" s="54"/>
      <c r="W1638" s="98"/>
    </row>
    <row r="1639" spans="12:23" s="53" customFormat="1" x14ac:dyDescent="0.2">
      <c r="L1639" s="54"/>
      <c r="W1639" s="98"/>
    </row>
    <row r="1640" spans="12:23" s="53" customFormat="1" x14ac:dyDescent="0.2">
      <c r="L1640" s="54"/>
      <c r="W1640" s="98"/>
    </row>
    <row r="1641" spans="12:23" s="53" customFormat="1" x14ac:dyDescent="0.2">
      <c r="L1641" s="54"/>
      <c r="W1641" s="98"/>
    </row>
    <row r="1642" spans="12:23" s="53" customFormat="1" x14ac:dyDescent="0.2">
      <c r="L1642" s="54"/>
      <c r="W1642" s="98"/>
    </row>
    <row r="1643" spans="12:23" s="53" customFormat="1" x14ac:dyDescent="0.2">
      <c r="L1643" s="54"/>
      <c r="W1643" s="98"/>
    </row>
    <row r="1644" spans="12:23" s="53" customFormat="1" x14ac:dyDescent="0.2">
      <c r="L1644" s="54"/>
      <c r="W1644" s="98"/>
    </row>
    <row r="1645" spans="12:23" s="53" customFormat="1" x14ac:dyDescent="0.2">
      <c r="L1645" s="54"/>
      <c r="W1645" s="98"/>
    </row>
    <row r="1646" spans="12:23" s="53" customFormat="1" x14ac:dyDescent="0.2">
      <c r="L1646" s="54"/>
      <c r="W1646" s="98"/>
    </row>
    <row r="1647" spans="12:23" s="53" customFormat="1" x14ac:dyDescent="0.2">
      <c r="L1647" s="54"/>
      <c r="W1647" s="98"/>
    </row>
    <row r="1648" spans="12:23" s="53" customFormat="1" x14ac:dyDescent="0.2">
      <c r="L1648" s="54"/>
      <c r="W1648" s="98"/>
    </row>
    <row r="1649" spans="12:23" s="53" customFormat="1" x14ac:dyDescent="0.2">
      <c r="L1649" s="54"/>
      <c r="W1649" s="98"/>
    </row>
    <row r="1650" spans="12:23" s="53" customFormat="1" x14ac:dyDescent="0.2">
      <c r="L1650" s="54"/>
      <c r="W1650" s="98"/>
    </row>
    <row r="1651" spans="12:23" s="53" customFormat="1" x14ac:dyDescent="0.2">
      <c r="L1651" s="54"/>
      <c r="W1651" s="98"/>
    </row>
    <row r="1652" spans="12:23" s="53" customFormat="1" x14ac:dyDescent="0.2">
      <c r="L1652" s="54"/>
      <c r="W1652" s="98"/>
    </row>
    <row r="1653" spans="12:23" s="53" customFormat="1" x14ac:dyDescent="0.2">
      <c r="L1653" s="54"/>
      <c r="W1653" s="98"/>
    </row>
    <row r="1654" spans="12:23" s="53" customFormat="1" x14ac:dyDescent="0.2">
      <c r="L1654" s="54"/>
      <c r="W1654" s="98"/>
    </row>
    <row r="1655" spans="12:23" s="53" customFormat="1" x14ac:dyDescent="0.2">
      <c r="L1655" s="54"/>
      <c r="W1655" s="98"/>
    </row>
    <row r="1656" spans="12:23" s="53" customFormat="1" x14ac:dyDescent="0.2">
      <c r="L1656" s="54"/>
      <c r="W1656" s="98"/>
    </row>
    <row r="1657" spans="12:23" s="53" customFormat="1" x14ac:dyDescent="0.2">
      <c r="L1657" s="54"/>
      <c r="W1657" s="98"/>
    </row>
    <row r="1658" spans="12:23" s="53" customFormat="1" x14ac:dyDescent="0.2">
      <c r="L1658" s="54"/>
      <c r="W1658" s="98"/>
    </row>
    <row r="1659" spans="12:23" s="53" customFormat="1" x14ac:dyDescent="0.2">
      <c r="L1659" s="54"/>
      <c r="W1659" s="98"/>
    </row>
    <row r="1660" spans="12:23" s="53" customFormat="1" x14ac:dyDescent="0.2">
      <c r="L1660" s="54"/>
      <c r="W1660" s="98"/>
    </row>
    <row r="1661" spans="12:23" s="53" customFormat="1" x14ac:dyDescent="0.2">
      <c r="L1661" s="54"/>
      <c r="W1661" s="98"/>
    </row>
    <row r="1662" spans="12:23" s="53" customFormat="1" x14ac:dyDescent="0.2">
      <c r="L1662" s="54"/>
      <c r="W1662" s="98"/>
    </row>
    <row r="1663" spans="12:23" s="53" customFormat="1" x14ac:dyDescent="0.2">
      <c r="L1663" s="54"/>
      <c r="W1663" s="98"/>
    </row>
    <row r="1664" spans="12:23" s="53" customFormat="1" x14ac:dyDescent="0.2">
      <c r="L1664" s="54"/>
      <c r="W1664" s="98"/>
    </row>
    <row r="1665" spans="12:23" s="53" customFormat="1" x14ac:dyDescent="0.2">
      <c r="L1665" s="54"/>
      <c r="W1665" s="98"/>
    </row>
    <row r="1666" spans="12:23" s="53" customFormat="1" x14ac:dyDescent="0.2">
      <c r="L1666" s="54"/>
      <c r="W1666" s="98"/>
    </row>
    <row r="1667" spans="12:23" s="53" customFormat="1" x14ac:dyDescent="0.2">
      <c r="L1667" s="54"/>
      <c r="W1667" s="98"/>
    </row>
    <row r="1668" spans="12:23" s="53" customFormat="1" x14ac:dyDescent="0.2">
      <c r="L1668" s="54"/>
      <c r="W1668" s="98"/>
    </row>
    <row r="1669" spans="12:23" s="53" customFormat="1" x14ac:dyDescent="0.2">
      <c r="L1669" s="54"/>
      <c r="W1669" s="98"/>
    </row>
    <row r="1670" spans="12:23" s="53" customFormat="1" x14ac:dyDescent="0.2">
      <c r="L1670" s="54"/>
      <c r="W1670" s="98"/>
    </row>
    <row r="1671" spans="12:23" s="53" customFormat="1" x14ac:dyDescent="0.2">
      <c r="L1671" s="54"/>
      <c r="W1671" s="98"/>
    </row>
    <row r="1672" spans="12:23" s="53" customFormat="1" x14ac:dyDescent="0.2">
      <c r="L1672" s="54"/>
      <c r="W1672" s="98"/>
    </row>
    <row r="1673" spans="12:23" s="53" customFormat="1" x14ac:dyDescent="0.2">
      <c r="L1673" s="54"/>
      <c r="W1673" s="98"/>
    </row>
    <row r="1674" spans="12:23" s="53" customFormat="1" x14ac:dyDescent="0.2">
      <c r="L1674" s="54"/>
      <c r="W1674" s="98"/>
    </row>
    <row r="1675" spans="12:23" s="53" customFormat="1" x14ac:dyDescent="0.2">
      <c r="L1675" s="54"/>
      <c r="W1675" s="98"/>
    </row>
    <row r="1676" spans="12:23" s="53" customFormat="1" x14ac:dyDescent="0.2">
      <c r="L1676" s="54"/>
      <c r="W1676" s="98"/>
    </row>
    <row r="1677" spans="12:23" s="53" customFormat="1" x14ac:dyDescent="0.2">
      <c r="L1677" s="54"/>
      <c r="W1677" s="98"/>
    </row>
    <row r="1678" spans="12:23" s="53" customFormat="1" x14ac:dyDescent="0.2">
      <c r="L1678" s="54"/>
      <c r="W1678" s="98"/>
    </row>
    <row r="1679" spans="12:23" s="53" customFormat="1" x14ac:dyDescent="0.2">
      <c r="L1679" s="54"/>
      <c r="W1679" s="98"/>
    </row>
    <row r="1680" spans="12:23" s="53" customFormat="1" x14ac:dyDescent="0.2">
      <c r="L1680" s="54"/>
      <c r="W1680" s="98"/>
    </row>
    <row r="1681" spans="12:23" s="53" customFormat="1" x14ac:dyDescent="0.2">
      <c r="L1681" s="54"/>
      <c r="W1681" s="98"/>
    </row>
    <row r="1682" spans="12:23" s="53" customFormat="1" x14ac:dyDescent="0.2">
      <c r="L1682" s="54"/>
      <c r="W1682" s="98"/>
    </row>
    <row r="1683" spans="12:23" s="53" customFormat="1" x14ac:dyDescent="0.2">
      <c r="L1683" s="54"/>
      <c r="W1683" s="98"/>
    </row>
    <row r="1684" spans="12:23" s="53" customFormat="1" x14ac:dyDescent="0.2">
      <c r="L1684" s="54"/>
      <c r="W1684" s="98"/>
    </row>
    <row r="1685" spans="12:23" s="53" customFormat="1" x14ac:dyDescent="0.2">
      <c r="L1685" s="54"/>
      <c r="W1685" s="98"/>
    </row>
    <row r="1686" spans="12:23" s="53" customFormat="1" x14ac:dyDescent="0.2">
      <c r="L1686" s="54"/>
      <c r="W1686" s="98"/>
    </row>
    <row r="1687" spans="12:23" s="53" customFormat="1" x14ac:dyDescent="0.2">
      <c r="L1687" s="54"/>
      <c r="W1687" s="98"/>
    </row>
    <row r="1688" spans="12:23" s="53" customFormat="1" x14ac:dyDescent="0.2">
      <c r="L1688" s="54"/>
      <c r="W1688" s="98"/>
    </row>
    <row r="1689" spans="12:23" s="53" customFormat="1" x14ac:dyDescent="0.2">
      <c r="L1689" s="54"/>
      <c r="W1689" s="98"/>
    </row>
    <row r="1690" spans="12:23" s="53" customFormat="1" x14ac:dyDescent="0.2">
      <c r="L1690" s="54"/>
      <c r="W1690" s="98"/>
    </row>
    <row r="1691" spans="12:23" s="53" customFormat="1" x14ac:dyDescent="0.2">
      <c r="L1691" s="54"/>
      <c r="W1691" s="98"/>
    </row>
    <row r="1692" spans="12:23" s="53" customFormat="1" x14ac:dyDescent="0.2">
      <c r="L1692" s="54"/>
      <c r="W1692" s="98"/>
    </row>
    <row r="1693" spans="12:23" s="53" customFormat="1" x14ac:dyDescent="0.2">
      <c r="L1693" s="54"/>
      <c r="W1693" s="98"/>
    </row>
    <row r="1694" spans="12:23" s="53" customFormat="1" x14ac:dyDescent="0.2">
      <c r="L1694" s="54"/>
      <c r="W1694" s="98"/>
    </row>
    <row r="1695" spans="12:23" s="53" customFormat="1" x14ac:dyDescent="0.2">
      <c r="L1695" s="54"/>
      <c r="W1695" s="98"/>
    </row>
    <row r="1696" spans="12:23" s="53" customFormat="1" x14ac:dyDescent="0.2">
      <c r="L1696" s="54"/>
      <c r="W1696" s="98"/>
    </row>
    <row r="1697" spans="12:23" s="53" customFormat="1" x14ac:dyDescent="0.2">
      <c r="L1697" s="54"/>
      <c r="W1697" s="98"/>
    </row>
    <row r="1698" spans="12:23" s="53" customFormat="1" x14ac:dyDescent="0.2">
      <c r="L1698" s="54"/>
      <c r="W1698" s="98"/>
    </row>
    <row r="1699" spans="12:23" s="53" customFormat="1" x14ac:dyDescent="0.2">
      <c r="L1699" s="54"/>
      <c r="W1699" s="98"/>
    </row>
    <row r="1700" spans="12:23" s="53" customFormat="1" x14ac:dyDescent="0.2">
      <c r="L1700" s="54"/>
      <c r="W1700" s="98"/>
    </row>
    <row r="1701" spans="12:23" s="53" customFormat="1" x14ac:dyDescent="0.2">
      <c r="L1701" s="54"/>
      <c r="W1701" s="98"/>
    </row>
    <row r="1702" spans="12:23" s="53" customFormat="1" x14ac:dyDescent="0.2">
      <c r="L1702" s="54"/>
      <c r="W1702" s="98"/>
    </row>
    <row r="1703" spans="12:23" s="53" customFormat="1" x14ac:dyDescent="0.2">
      <c r="L1703" s="54"/>
      <c r="W1703" s="98"/>
    </row>
    <row r="1704" spans="12:23" s="53" customFormat="1" x14ac:dyDescent="0.2">
      <c r="L1704" s="54"/>
      <c r="W1704" s="98"/>
    </row>
    <row r="1705" spans="12:23" s="53" customFormat="1" x14ac:dyDescent="0.2">
      <c r="L1705" s="54"/>
      <c r="W1705" s="98"/>
    </row>
    <row r="1706" spans="12:23" s="53" customFormat="1" x14ac:dyDescent="0.2">
      <c r="L1706" s="54"/>
      <c r="W1706" s="98"/>
    </row>
    <row r="1707" spans="12:23" s="53" customFormat="1" x14ac:dyDescent="0.2">
      <c r="L1707" s="54"/>
      <c r="W1707" s="98"/>
    </row>
    <row r="1708" spans="12:23" s="53" customFormat="1" x14ac:dyDescent="0.2">
      <c r="L1708" s="54"/>
      <c r="W1708" s="98"/>
    </row>
    <row r="1709" spans="12:23" s="53" customFormat="1" x14ac:dyDescent="0.2">
      <c r="L1709" s="54"/>
      <c r="W1709" s="98"/>
    </row>
    <row r="1710" spans="12:23" s="53" customFormat="1" x14ac:dyDescent="0.2">
      <c r="L1710" s="54"/>
      <c r="W1710" s="98"/>
    </row>
    <row r="1711" spans="12:23" s="53" customFormat="1" x14ac:dyDescent="0.2">
      <c r="L1711" s="54"/>
      <c r="W1711" s="98"/>
    </row>
    <row r="1712" spans="12:23" s="53" customFormat="1" x14ac:dyDescent="0.2">
      <c r="L1712" s="54"/>
      <c r="W1712" s="98"/>
    </row>
    <row r="1713" spans="12:23" s="53" customFormat="1" x14ac:dyDescent="0.2">
      <c r="L1713" s="54"/>
      <c r="W1713" s="98"/>
    </row>
    <row r="1714" spans="12:23" s="53" customFormat="1" x14ac:dyDescent="0.2">
      <c r="L1714" s="54"/>
      <c r="W1714" s="98"/>
    </row>
    <row r="1715" spans="12:23" s="53" customFormat="1" x14ac:dyDescent="0.2">
      <c r="L1715" s="54"/>
      <c r="W1715" s="98"/>
    </row>
    <row r="1716" spans="12:23" s="53" customFormat="1" x14ac:dyDescent="0.2">
      <c r="L1716" s="54"/>
      <c r="W1716" s="98"/>
    </row>
    <row r="1717" spans="12:23" s="53" customFormat="1" x14ac:dyDescent="0.2">
      <c r="L1717" s="54"/>
      <c r="W1717" s="98"/>
    </row>
    <row r="1718" spans="12:23" s="53" customFormat="1" x14ac:dyDescent="0.2">
      <c r="L1718" s="54"/>
      <c r="W1718" s="98"/>
    </row>
    <row r="1719" spans="12:23" s="53" customFormat="1" x14ac:dyDescent="0.2">
      <c r="L1719" s="54"/>
      <c r="W1719" s="98"/>
    </row>
    <row r="1720" spans="12:23" s="53" customFormat="1" x14ac:dyDescent="0.2">
      <c r="L1720" s="54"/>
      <c r="W1720" s="98"/>
    </row>
    <row r="1721" spans="12:23" s="53" customFormat="1" x14ac:dyDescent="0.2">
      <c r="L1721" s="54"/>
      <c r="W1721" s="98"/>
    </row>
    <row r="1722" spans="12:23" s="53" customFormat="1" x14ac:dyDescent="0.2">
      <c r="L1722" s="54"/>
      <c r="W1722" s="98"/>
    </row>
    <row r="1723" spans="12:23" s="53" customFormat="1" x14ac:dyDescent="0.2">
      <c r="L1723" s="54"/>
      <c r="W1723" s="98"/>
    </row>
    <row r="1724" spans="12:23" s="53" customFormat="1" x14ac:dyDescent="0.2">
      <c r="L1724" s="54"/>
      <c r="W1724" s="98"/>
    </row>
    <row r="1725" spans="12:23" s="53" customFormat="1" x14ac:dyDescent="0.2">
      <c r="L1725" s="54"/>
      <c r="W1725" s="98"/>
    </row>
    <row r="1726" spans="12:23" s="53" customFormat="1" x14ac:dyDescent="0.2">
      <c r="L1726" s="54"/>
      <c r="W1726" s="98"/>
    </row>
    <row r="1727" spans="12:23" s="53" customFormat="1" x14ac:dyDescent="0.2">
      <c r="L1727" s="54"/>
      <c r="W1727" s="98"/>
    </row>
    <row r="1728" spans="12:23" s="53" customFormat="1" x14ac:dyDescent="0.2">
      <c r="L1728" s="54"/>
      <c r="W1728" s="98"/>
    </row>
    <row r="1729" spans="12:23" s="53" customFormat="1" x14ac:dyDescent="0.2">
      <c r="L1729" s="54"/>
      <c r="W1729" s="98"/>
    </row>
    <row r="1730" spans="12:23" s="53" customFormat="1" x14ac:dyDescent="0.2">
      <c r="L1730" s="54"/>
      <c r="W1730" s="98"/>
    </row>
    <row r="1731" spans="12:23" s="53" customFormat="1" x14ac:dyDescent="0.2">
      <c r="L1731" s="54"/>
      <c r="W1731" s="98"/>
    </row>
    <row r="1732" spans="12:23" s="53" customFormat="1" x14ac:dyDescent="0.2">
      <c r="L1732" s="54"/>
      <c r="W1732" s="98"/>
    </row>
    <row r="1733" spans="12:23" s="53" customFormat="1" x14ac:dyDescent="0.2">
      <c r="L1733" s="54"/>
      <c r="W1733" s="98"/>
    </row>
    <row r="1734" spans="12:23" s="53" customFormat="1" x14ac:dyDescent="0.2">
      <c r="L1734" s="54"/>
      <c r="W1734" s="98"/>
    </row>
    <row r="1735" spans="12:23" s="53" customFormat="1" x14ac:dyDescent="0.2">
      <c r="L1735" s="54"/>
      <c r="W1735" s="98"/>
    </row>
    <row r="1736" spans="12:23" s="53" customFormat="1" x14ac:dyDescent="0.2">
      <c r="L1736" s="54"/>
      <c r="W1736" s="98"/>
    </row>
    <row r="1737" spans="12:23" s="53" customFormat="1" x14ac:dyDescent="0.2">
      <c r="L1737" s="54"/>
      <c r="W1737" s="98"/>
    </row>
    <row r="1738" spans="12:23" s="53" customFormat="1" x14ac:dyDescent="0.2">
      <c r="L1738" s="54"/>
      <c r="W1738" s="98"/>
    </row>
    <row r="1739" spans="12:23" s="53" customFormat="1" x14ac:dyDescent="0.2">
      <c r="L1739" s="54"/>
      <c r="W1739" s="98"/>
    </row>
    <row r="1740" spans="12:23" s="53" customFormat="1" x14ac:dyDescent="0.2">
      <c r="L1740" s="54"/>
      <c r="W1740" s="98"/>
    </row>
    <row r="1741" spans="12:23" s="53" customFormat="1" x14ac:dyDescent="0.2">
      <c r="L1741" s="54"/>
      <c r="W1741" s="98"/>
    </row>
    <row r="1742" spans="12:23" s="53" customFormat="1" x14ac:dyDescent="0.2">
      <c r="L1742" s="54"/>
      <c r="W1742" s="98"/>
    </row>
    <row r="1743" spans="12:23" s="53" customFormat="1" x14ac:dyDescent="0.2">
      <c r="L1743" s="54"/>
      <c r="W1743" s="98"/>
    </row>
    <row r="1744" spans="12:23" s="53" customFormat="1" x14ac:dyDescent="0.2">
      <c r="L1744" s="54"/>
      <c r="W1744" s="98"/>
    </row>
    <row r="1745" spans="12:23" s="53" customFormat="1" x14ac:dyDescent="0.2">
      <c r="L1745" s="54"/>
      <c r="W1745" s="98"/>
    </row>
    <row r="1746" spans="12:23" s="53" customFormat="1" x14ac:dyDescent="0.2">
      <c r="L1746" s="54"/>
      <c r="W1746" s="98"/>
    </row>
    <row r="1747" spans="12:23" s="53" customFormat="1" x14ac:dyDescent="0.2">
      <c r="L1747" s="54"/>
      <c r="W1747" s="98"/>
    </row>
    <row r="1748" spans="12:23" s="53" customFormat="1" x14ac:dyDescent="0.2">
      <c r="L1748" s="54"/>
      <c r="W1748" s="98"/>
    </row>
    <row r="1749" spans="12:23" s="53" customFormat="1" x14ac:dyDescent="0.2">
      <c r="L1749" s="54"/>
      <c r="W1749" s="98"/>
    </row>
    <row r="1750" spans="12:23" s="53" customFormat="1" x14ac:dyDescent="0.2">
      <c r="L1750" s="54"/>
      <c r="W1750" s="98"/>
    </row>
    <row r="1751" spans="12:23" s="53" customFormat="1" x14ac:dyDescent="0.2">
      <c r="L1751" s="54"/>
      <c r="W1751" s="98"/>
    </row>
    <row r="1752" spans="12:23" s="53" customFormat="1" x14ac:dyDescent="0.2">
      <c r="L1752" s="54"/>
      <c r="W1752" s="98"/>
    </row>
    <row r="1753" spans="12:23" s="53" customFormat="1" x14ac:dyDescent="0.2">
      <c r="L1753" s="54"/>
      <c r="W1753" s="98"/>
    </row>
    <row r="1754" spans="12:23" s="53" customFormat="1" x14ac:dyDescent="0.2">
      <c r="L1754" s="54"/>
      <c r="W1754" s="98"/>
    </row>
    <row r="1755" spans="12:23" s="53" customFormat="1" x14ac:dyDescent="0.2">
      <c r="L1755" s="54"/>
      <c r="W1755" s="98"/>
    </row>
    <row r="1756" spans="12:23" s="53" customFormat="1" x14ac:dyDescent="0.2">
      <c r="L1756" s="54"/>
      <c r="W1756" s="98"/>
    </row>
    <row r="1757" spans="12:23" s="53" customFormat="1" x14ac:dyDescent="0.2">
      <c r="L1757" s="54"/>
      <c r="W1757" s="98"/>
    </row>
    <row r="1758" spans="12:23" s="53" customFormat="1" x14ac:dyDescent="0.2">
      <c r="L1758" s="54"/>
      <c r="W1758" s="98"/>
    </row>
    <row r="1759" spans="12:23" s="53" customFormat="1" x14ac:dyDescent="0.2">
      <c r="L1759" s="54"/>
      <c r="W1759" s="98"/>
    </row>
    <row r="1760" spans="12:23" s="53" customFormat="1" x14ac:dyDescent="0.2">
      <c r="L1760" s="54"/>
      <c r="W1760" s="98"/>
    </row>
    <row r="1761" spans="12:23" s="53" customFormat="1" x14ac:dyDescent="0.2">
      <c r="L1761" s="54"/>
      <c r="W1761" s="98"/>
    </row>
    <row r="1762" spans="12:23" s="53" customFormat="1" x14ac:dyDescent="0.2">
      <c r="L1762" s="54"/>
      <c r="W1762" s="98"/>
    </row>
    <row r="1763" spans="12:23" s="53" customFormat="1" x14ac:dyDescent="0.2">
      <c r="L1763" s="54"/>
      <c r="W1763" s="98"/>
    </row>
    <row r="1764" spans="12:23" s="53" customFormat="1" x14ac:dyDescent="0.2">
      <c r="L1764" s="54"/>
      <c r="W1764" s="98"/>
    </row>
    <row r="1765" spans="12:23" s="53" customFormat="1" x14ac:dyDescent="0.2">
      <c r="L1765" s="54"/>
      <c r="W1765" s="98"/>
    </row>
    <row r="1766" spans="12:23" s="53" customFormat="1" x14ac:dyDescent="0.2">
      <c r="L1766" s="54"/>
      <c r="W1766" s="98"/>
    </row>
    <row r="1767" spans="12:23" s="53" customFormat="1" x14ac:dyDescent="0.2">
      <c r="L1767" s="54"/>
      <c r="W1767" s="98"/>
    </row>
    <row r="1768" spans="12:23" s="53" customFormat="1" x14ac:dyDescent="0.2">
      <c r="L1768" s="54"/>
      <c r="W1768" s="98"/>
    </row>
    <row r="1769" spans="12:23" s="53" customFormat="1" x14ac:dyDescent="0.2">
      <c r="L1769" s="54"/>
      <c r="W1769" s="98"/>
    </row>
    <row r="1770" spans="12:23" s="53" customFormat="1" x14ac:dyDescent="0.2">
      <c r="L1770" s="54"/>
      <c r="W1770" s="98"/>
    </row>
    <row r="1771" spans="12:23" s="53" customFormat="1" x14ac:dyDescent="0.2">
      <c r="L1771" s="54"/>
      <c r="W1771" s="98"/>
    </row>
    <row r="1772" spans="12:23" s="53" customFormat="1" x14ac:dyDescent="0.2">
      <c r="L1772" s="54"/>
      <c r="W1772" s="98"/>
    </row>
    <row r="1773" spans="12:23" s="53" customFormat="1" x14ac:dyDescent="0.2">
      <c r="L1773" s="54"/>
      <c r="W1773" s="98"/>
    </row>
    <row r="1774" spans="12:23" s="53" customFormat="1" x14ac:dyDescent="0.2">
      <c r="L1774" s="54"/>
      <c r="W1774" s="98"/>
    </row>
    <row r="1775" spans="12:23" s="53" customFormat="1" x14ac:dyDescent="0.2">
      <c r="L1775" s="54"/>
      <c r="W1775" s="98"/>
    </row>
    <row r="1776" spans="12:23" s="53" customFormat="1" x14ac:dyDescent="0.2">
      <c r="L1776" s="54"/>
      <c r="W1776" s="98"/>
    </row>
    <row r="1777" spans="12:23" s="53" customFormat="1" x14ac:dyDescent="0.2">
      <c r="L1777" s="54"/>
      <c r="W1777" s="98"/>
    </row>
    <row r="1778" spans="12:23" s="53" customFormat="1" x14ac:dyDescent="0.2">
      <c r="L1778" s="54"/>
      <c r="W1778" s="98"/>
    </row>
    <row r="1779" spans="12:23" s="53" customFormat="1" x14ac:dyDescent="0.2">
      <c r="L1779" s="54"/>
      <c r="W1779" s="98"/>
    </row>
    <row r="1780" spans="12:23" s="53" customFormat="1" x14ac:dyDescent="0.2">
      <c r="L1780" s="54"/>
      <c r="W1780" s="98"/>
    </row>
    <row r="1781" spans="12:23" s="53" customFormat="1" x14ac:dyDescent="0.2">
      <c r="L1781" s="54"/>
      <c r="W1781" s="98"/>
    </row>
    <row r="1782" spans="12:23" s="53" customFormat="1" x14ac:dyDescent="0.2">
      <c r="L1782" s="54"/>
      <c r="W1782" s="98"/>
    </row>
    <row r="1783" spans="12:23" s="53" customFormat="1" x14ac:dyDescent="0.2">
      <c r="L1783" s="54"/>
      <c r="W1783" s="98"/>
    </row>
    <row r="1784" spans="12:23" s="53" customFormat="1" x14ac:dyDescent="0.2">
      <c r="L1784" s="54"/>
      <c r="W1784" s="98"/>
    </row>
    <row r="1785" spans="12:23" s="53" customFormat="1" x14ac:dyDescent="0.2">
      <c r="L1785" s="54"/>
      <c r="W1785" s="98"/>
    </row>
    <row r="1786" spans="12:23" s="53" customFormat="1" x14ac:dyDescent="0.2">
      <c r="L1786" s="54"/>
      <c r="W1786" s="98"/>
    </row>
    <row r="1787" spans="12:23" s="53" customFormat="1" x14ac:dyDescent="0.2">
      <c r="L1787" s="54"/>
      <c r="W1787" s="98"/>
    </row>
    <row r="1788" spans="12:23" s="53" customFormat="1" x14ac:dyDescent="0.2">
      <c r="L1788" s="54"/>
      <c r="W1788" s="98"/>
    </row>
    <row r="1789" spans="12:23" s="53" customFormat="1" x14ac:dyDescent="0.2">
      <c r="L1789" s="54"/>
      <c r="W1789" s="98"/>
    </row>
    <row r="1790" spans="12:23" s="53" customFormat="1" x14ac:dyDescent="0.2">
      <c r="L1790" s="54"/>
      <c r="W1790" s="98"/>
    </row>
    <row r="1791" spans="12:23" s="53" customFormat="1" x14ac:dyDescent="0.2">
      <c r="L1791" s="54"/>
      <c r="W1791" s="98"/>
    </row>
    <row r="1792" spans="12:23" s="53" customFormat="1" x14ac:dyDescent="0.2">
      <c r="L1792" s="54"/>
      <c r="W1792" s="98"/>
    </row>
    <row r="1793" spans="12:23" s="53" customFormat="1" x14ac:dyDescent="0.2">
      <c r="L1793" s="54"/>
      <c r="W1793" s="98"/>
    </row>
    <row r="1794" spans="12:23" s="53" customFormat="1" x14ac:dyDescent="0.2">
      <c r="L1794" s="54"/>
      <c r="W1794" s="98"/>
    </row>
    <row r="1795" spans="12:23" s="53" customFormat="1" x14ac:dyDescent="0.2">
      <c r="L1795" s="54"/>
      <c r="W1795" s="98"/>
    </row>
    <row r="1796" spans="12:23" s="53" customFormat="1" x14ac:dyDescent="0.2">
      <c r="L1796" s="54"/>
      <c r="W1796" s="98"/>
    </row>
    <row r="1797" spans="12:23" s="53" customFormat="1" x14ac:dyDescent="0.2">
      <c r="L1797" s="54"/>
      <c r="W1797" s="98"/>
    </row>
    <row r="1798" spans="12:23" s="53" customFormat="1" x14ac:dyDescent="0.2">
      <c r="L1798" s="54"/>
      <c r="W1798" s="98"/>
    </row>
    <row r="1799" spans="12:23" s="53" customFormat="1" x14ac:dyDescent="0.2">
      <c r="L1799" s="54"/>
      <c r="W1799" s="98"/>
    </row>
    <row r="1800" spans="12:23" s="53" customFormat="1" x14ac:dyDescent="0.2">
      <c r="L1800" s="54"/>
      <c r="W1800" s="98"/>
    </row>
    <row r="1801" spans="12:23" s="53" customFormat="1" x14ac:dyDescent="0.2">
      <c r="L1801" s="54"/>
      <c r="W1801" s="98"/>
    </row>
    <row r="1802" spans="12:23" s="53" customFormat="1" x14ac:dyDescent="0.2">
      <c r="L1802" s="54"/>
      <c r="W1802" s="98"/>
    </row>
    <row r="1803" spans="12:23" s="53" customFormat="1" x14ac:dyDescent="0.2">
      <c r="L1803" s="54"/>
      <c r="W1803" s="98"/>
    </row>
    <row r="1804" spans="12:23" s="53" customFormat="1" x14ac:dyDescent="0.2">
      <c r="L1804" s="54"/>
      <c r="W1804" s="98"/>
    </row>
    <row r="1805" spans="12:23" s="53" customFormat="1" x14ac:dyDescent="0.2">
      <c r="L1805" s="54"/>
      <c r="W1805" s="98"/>
    </row>
    <row r="1806" spans="12:23" s="53" customFormat="1" x14ac:dyDescent="0.2">
      <c r="L1806" s="54"/>
      <c r="W1806" s="98"/>
    </row>
    <row r="1807" spans="12:23" s="53" customFormat="1" x14ac:dyDescent="0.2">
      <c r="L1807" s="54"/>
      <c r="W1807" s="98"/>
    </row>
    <row r="1808" spans="12:23" s="53" customFormat="1" x14ac:dyDescent="0.2">
      <c r="L1808" s="54"/>
      <c r="W1808" s="98"/>
    </row>
    <row r="1809" spans="12:23" s="53" customFormat="1" x14ac:dyDescent="0.2">
      <c r="L1809" s="54"/>
      <c r="W1809" s="98"/>
    </row>
    <row r="1810" spans="12:23" s="53" customFormat="1" x14ac:dyDescent="0.2">
      <c r="L1810" s="54"/>
      <c r="W1810" s="98"/>
    </row>
    <row r="1811" spans="12:23" s="53" customFormat="1" x14ac:dyDescent="0.2">
      <c r="L1811" s="54"/>
      <c r="W1811" s="98"/>
    </row>
    <row r="1812" spans="12:23" s="53" customFormat="1" x14ac:dyDescent="0.2">
      <c r="L1812" s="54"/>
      <c r="W1812" s="98"/>
    </row>
    <row r="1813" spans="12:23" s="53" customFormat="1" x14ac:dyDescent="0.2">
      <c r="L1813" s="54"/>
      <c r="W1813" s="98"/>
    </row>
    <row r="1814" spans="12:23" s="53" customFormat="1" x14ac:dyDescent="0.2">
      <c r="L1814" s="54"/>
      <c r="W1814" s="98"/>
    </row>
    <row r="1815" spans="12:23" s="53" customFormat="1" x14ac:dyDescent="0.2">
      <c r="L1815" s="54"/>
      <c r="W1815" s="98"/>
    </row>
    <row r="1816" spans="12:23" s="53" customFormat="1" x14ac:dyDescent="0.2">
      <c r="L1816" s="54"/>
      <c r="W1816" s="98"/>
    </row>
    <row r="1817" spans="12:23" s="53" customFormat="1" x14ac:dyDescent="0.2">
      <c r="L1817" s="54"/>
      <c r="W1817" s="98"/>
    </row>
    <row r="1818" spans="12:23" s="53" customFormat="1" x14ac:dyDescent="0.2">
      <c r="L1818" s="54"/>
      <c r="W1818" s="98"/>
    </row>
    <row r="1819" spans="12:23" s="53" customFormat="1" x14ac:dyDescent="0.2">
      <c r="L1819" s="54"/>
      <c r="W1819" s="98"/>
    </row>
    <row r="1820" spans="12:23" s="53" customFormat="1" x14ac:dyDescent="0.2">
      <c r="L1820" s="54"/>
      <c r="W1820" s="98"/>
    </row>
    <row r="1821" spans="12:23" s="53" customFormat="1" x14ac:dyDescent="0.2">
      <c r="L1821" s="54"/>
      <c r="W1821" s="98"/>
    </row>
    <row r="1822" spans="12:23" s="53" customFormat="1" x14ac:dyDescent="0.2">
      <c r="L1822" s="54"/>
      <c r="W1822" s="98"/>
    </row>
    <row r="1823" spans="12:23" s="53" customFormat="1" x14ac:dyDescent="0.2">
      <c r="L1823" s="54"/>
      <c r="W1823" s="98"/>
    </row>
    <row r="1824" spans="12:23" s="53" customFormat="1" x14ac:dyDescent="0.2">
      <c r="L1824" s="54"/>
      <c r="W1824" s="98"/>
    </row>
    <row r="1825" spans="12:23" s="53" customFormat="1" x14ac:dyDescent="0.2">
      <c r="L1825" s="54"/>
      <c r="W1825" s="98"/>
    </row>
    <row r="1826" spans="12:23" s="53" customFormat="1" x14ac:dyDescent="0.2">
      <c r="L1826" s="54"/>
      <c r="W1826" s="98"/>
    </row>
    <row r="1827" spans="12:23" s="53" customFormat="1" x14ac:dyDescent="0.2">
      <c r="L1827" s="54"/>
      <c r="W1827" s="98"/>
    </row>
    <row r="1828" spans="12:23" s="53" customFormat="1" x14ac:dyDescent="0.2">
      <c r="L1828" s="54"/>
      <c r="W1828" s="98"/>
    </row>
    <row r="1829" spans="12:23" s="53" customFormat="1" x14ac:dyDescent="0.2">
      <c r="L1829" s="54"/>
      <c r="W1829" s="98"/>
    </row>
    <row r="1830" spans="12:23" s="53" customFormat="1" x14ac:dyDescent="0.2">
      <c r="L1830" s="54"/>
      <c r="W1830" s="98"/>
    </row>
    <row r="1831" spans="12:23" s="53" customFormat="1" x14ac:dyDescent="0.2">
      <c r="L1831" s="54"/>
      <c r="W1831" s="98"/>
    </row>
    <row r="1832" spans="12:23" s="53" customFormat="1" x14ac:dyDescent="0.2">
      <c r="L1832" s="54"/>
      <c r="W1832" s="98"/>
    </row>
    <row r="1833" spans="12:23" s="53" customFormat="1" x14ac:dyDescent="0.2">
      <c r="L1833" s="54"/>
      <c r="W1833" s="98"/>
    </row>
    <row r="1834" spans="12:23" s="53" customFormat="1" x14ac:dyDescent="0.2">
      <c r="L1834" s="54"/>
      <c r="W1834" s="98"/>
    </row>
    <row r="1835" spans="12:23" s="53" customFormat="1" x14ac:dyDescent="0.2">
      <c r="L1835" s="54"/>
      <c r="W1835" s="98"/>
    </row>
    <row r="1836" spans="12:23" s="53" customFormat="1" x14ac:dyDescent="0.2">
      <c r="L1836" s="54"/>
      <c r="W1836" s="98"/>
    </row>
    <row r="1837" spans="12:23" s="53" customFormat="1" x14ac:dyDescent="0.2">
      <c r="L1837" s="54"/>
      <c r="W1837" s="98"/>
    </row>
    <row r="1838" spans="12:23" s="53" customFormat="1" x14ac:dyDescent="0.2">
      <c r="L1838" s="54"/>
      <c r="W1838" s="98"/>
    </row>
    <row r="1839" spans="12:23" s="53" customFormat="1" x14ac:dyDescent="0.2">
      <c r="L1839" s="54"/>
      <c r="W1839" s="98"/>
    </row>
    <row r="1840" spans="12:23" s="53" customFormat="1" x14ac:dyDescent="0.2">
      <c r="L1840" s="54"/>
      <c r="W1840" s="98"/>
    </row>
    <row r="1841" spans="12:23" s="53" customFormat="1" x14ac:dyDescent="0.2">
      <c r="L1841" s="54"/>
      <c r="W1841" s="98"/>
    </row>
    <row r="1842" spans="12:23" s="53" customFormat="1" x14ac:dyDescent="0.2">
      <c r="L1842" s="54"/>
      <c r="W1842" s="98"/>
    </row>
    <row r="1843" spans="12:23" s="53" customFormat="1" x14ac:dyDescent="0.2">
      <c r="L1843" s="54"/>
      <c r="W1843" s="98"/>
    </row>
    <row r="1844" spans="12:23" s="53" customFormat="1" x14ac:dyDescent="0.2">
      <c r="L1844" s="54"/>
      <c r="W1844" s="98"/>
    </row>
    <row r="1845" spans="12:23" s="53" customFormat="1" x14ac:dyDescent="0.2">
      <c r="L1845" s="54"/>
      <c r="W1845" s="98"/>
    </row>
    <row r="1846" spans="12:23" s="53" customFormat="1" x14ac:dyDescent="0.2">
      <c r="L1846" s="54"/>
      <c r="W1846" s="98"/>
    </row>
    <row r="1847" spans="12:23" s="53" customFormat="1" x14ac:dyDescent="0.2">
      <c r="L1847" s="54"/>
      <c r="W1847" s="98"/>
    </row>
    <row r="1848" spans="12:23" s="53" customFormat="1" x14ac:dyDescent="0.2">
      <c r="L1848" s="54"/>
      <c r="W1848" s="98"/>
    </row>
    <row r="1849" spans="12:23" s="53" customFormat="1" x14ac:dyDescent="0.2">
      <c r="L1849" s="54"/>
      <c r="W1849" s="98"/>
    </row>
    <row r="1850" spans="12:23" s="53" customFormat="1" x14ac:dyDescent="0.2">
      <c r="L1850" s="54"/>
      <c r="W1850" s="98"/>
    </row>
    <row r="1851" spans="12:23" s="53" customFormat="1" x14ac:dyDescent="0.2">
      <c r="L1851" s="54"/>
      <c r="W1851" s="98"/>
    </row>
    <row r="1852" spans="12:23" s="53" customFormat="1" x14ac:dyDescent="0.2">
      <c r="L1852" s="54"/>
      <c r="W1852" s="98"/>
    </row>
    <row r="1853" spans="12:23" s="53" customFormat="1" x14ac:dyDescent="0.2">
      <c r="L1853" s="54"/>
      <c r="W1853" s="98"/>
    </row>
    <row r="1854" spans="12:23" s="53" customFormat="1" x14ac:dyDescent="0.2">
      <c r="L1854" s="54"/>
      <c r="W1854" s="98"/>
    </row>
    <row r="1855" spans="12:23" s="53" customFormat="1" x14ac:dyDescent="0.2">
      <c r="L1855" s="54"/>
      <c r="W1855" s="98"/>
    </row>
    <row r="1856" spans="12:23" s="53" customFormat="1" x14ac:dyDescent="0.2">
      <c r="L1856" s="54"/>
      <c r="W1856" s="98"/>
    </row>
    <row r="1857" spans="12:23" s="53" customFormat="1" x14ac:dyDescent="0.2">
      <c r="L1857" s="54"/>
      <c r="W1857" s="98"/>
    </row>
    <row r="1858" spans="12:23" s="53" customFormat="1" x14ac:dyDescent="0.2">
      <c r="L1858" s="54"/>
      <c r="W1858" s="98"/>
    </row>
    <row r="1859" spans="12:23" s="53" customFormat="1" x14ac:dyDescent="0.2">
      <c r="L1859" s="54"/>
      <c r="W1859" s="98"/>
    </row>
    <row r="1860" spans="12:23" s="53" customFormat="1" x14ac:dyDescent="0.2">
      <c r="L1860" s="54"/>
      <c r="W1860" s="98"/>
    </row>
    <row r="1861" spans="12:23" s="53" customFormat="1" x14ac:dyDescent="0.2">
      <c r="L1861" s="54"/>
      <c r="W1861" s="98"/>
    </row>
    <row r="1862" spans="12:23" s="53" customFormat="1" x14ac:dyDescent="0.2">
      <c r="L1862" s="54"/>
      <c r="W1862" s="98"/>
    </row>
    <row r="1863" spans="12:23" s="53" customFormat="1" x14ac:dyDescent="0.2">
      <c r="L1863" s="54"/>
      <c r="W1863" s="98"/>
    </row>
    <row r="1864" spans="12:23" s="53" customFormat="1" x14ac:dyDescent="0.2">
      <c r="L1864" s="54"/>
      <c r="W1864" s="98"/>
    </row>
    <row r="1865" spans="12:23" s="53" customFormat="1" x14ac:dyDescent="0.2">
      <c r="L1865" s="54"/>
      <c r="W1865" s="98"/>
    </row>
    <row r="1866" spans="12:23" s="53" customFormat="1" x14ac:dyDescent="0.2">
      <c r="L1866" s="54"/>
      <c r="W1866" s="98"/>
    </row>
    <row r="1867" spans="12:23" s="53" customFormat="1" x14ac:dyDescent="0.2">
      <c r="L1867" s="54"/>
      <c r="W1867" s="98"/>
    </row>
    <row r="1868" spans="12:23" s="53" customFormat="1" x14ac:dyDescent="0.2">
      <c r="L1868" s="54"/>
      <c r="W1868" s="98"/>
    </row>
    <row r="1869" spans="12:23" s="53" customFormat="1" x14ac:dyDescent="0.2">
      <c r="L1869" s="54"/>
      <c r="W1869" s="98"/>
    </row>
    <row r="1870" spans="12:23" s="53" customFormat="1" x14ac:dyDescent="0.2">
      <c r="L1870" s="54"/>
      <c r="W1870" s="98"/>
    </row>
    <row r="1871" spans="12:23" s="53" customFormat="1" x14ac:dyDescent="0.2">
      <c r="L1871" s="54"/>
      <c r="W1871" s="98"/>
    </row>
    <row r="1872" spans="12:23" s="53" customFormat="1" x14ac:dyDescent="0.2">
      <c r="L1872" s="54"/>
      <c r="W1872" s="98"/>
    </row>
    <row r="1873" spans="12:23" s="53" customFormat="1" x14ac:dyDescent="0.2">
      <c r="L1873" s="54"/>
      <c r="W1873" s="98"/>
    </row>
    <row r="1874" spans="12:23" s="53" customFormat="1" x14ac:dyDescent="0.2">
      <c r="L1874" s="54"/>
      <c r="W1874" s="98"/>
    </row>
    <row r="1875" spans="12:23" s="53" customFormat="1" x14ac:dyDescent="0.2">
      <c r="L1875" s="54"/>
      <c r="W1875" s="98"/>
    </row>
    <row r="1876" spans="12:23" s="53" customFormat="1" x14ac:dyDescent="0.2">
      <c r="L1876" s="54"/>
      <c r="W1876" s="98"/>
    </row>
    <row r="1877" spans="12:23" s="53" customFormat="1" x14ac:dyDescent="0.2">
      <c r="L1877" s="54"/>
      <c r="W1877" s="98"/>
    </row>
    <row r="1878" spans="12:23" s="53" customFormat="1" x14ac:dyDescent="0.2">
      <c r="L1878" s="54"/>
      <c r="W1878" s="98"/>
    </row>
    <row r="1879" spans="12:23" s="53" customFormat="1" x14ac:dyDescent="0.2">
      <c r="L1879" s="54"/>
      <c r="W1879" s="98"/>
    </row>
    <row r="1880" spans="12:23" s="53" customFormat="1" x14ac:dyDescent="0.2">
      <c r="L1880" s="54"/>
      <c r="W1880" s="98"/>
    </row>
    <row r="1881" spans="12:23" s="53" customFormat="1" x14ac:dyDescent="0.2">
      <c r="L1881" s="54"/>
      <c r="W1881" s="98"/>
    </row>
    <row r="1882" spans="12:23" s="53" customFormat="1" x14ac:dyDescent="0.2">
      <c r="L1882" s="54"/>
      <c r="W1882" s="98"/>
    </row>
    <row r="1883" spans="12:23" s="53" customFormat="1" x14ac:dyDescent="0.2">
      <c r="L1883" s="54"/>
      <c r="W1883" s="98"/>
    </row>
    <row r="1884" spans="12:23" s="53" customFormat="1" x14ac:dyDescent="0.2">
      <c r="L1884" s="54"/>
      <c r="W1884" s="98"/>
    </row>
    <row r="1885" spans="12:23" s="53" customFormat="1" x14ac:dyDescent="0.2">
      <c r="L1885" s="54"/>
      <c r="W1885" s="98"/>
    </row>
    <row r="1886" spans="12:23" s="53" customFormat="1" x14ac:dyDescent="0.2">
      <c r="L1886" s="54"/>
      <c r="W1886" s="98"/>
    </row>
    <row r="1887" spans="12:23" s="53" customFormat="1" x14ac:dyDescent="0.2">
      <c r="L1887" s="54"/>
      <c r="W1887" s="98"/>
    </row>
    <row r="1888" spans="12:23" s="53" customFormat="1" x14ac:dyDescent="0.2">
      <c r="L1888" s="54"/>
      <c r="W1888" s="98"/>
    </row>
    <row r="1889" spans="12:23" s="53" customFormat="1" x14ac:dyDescent="0.2">
      <c r="L1889" s="54"/>
      <c r="W1889" s="98"/>
    </row>
    <row r="1890" spans="12:23" s="53" customFormat="1" x14ac:dyDescent="0.2">
      <c r="L1890" s="54"/>
      <c r="W1890" s="98"/>
    </row>
    <row r="1891" spans="12:23" s="53" customFormat="1" x14ac:dyDescent="0.2">
      <c r="L1891" s="54"/>
      <c r="W1891" s="98"/>
    </row>
    <row r="1892" spans="12:23" s="53" customFormat="1" x14ac:dyDescent="0.2">
      <c r="L1892" s="54"/>
      <c r="W1892" s="98"/>
    </row>
    <row r="1893" spans="12:23" s="53" customFormat="1" x14ac:dyDescent="0.2">
      <c r="L1893" s="54"/>
      <c r="W1893" s="98"/>
    </row>
    <row r="1894" spans="12:23" s="53" customFormat="1" x14ac:dyDescent="0.2">
      <c r="L1894" s="54"/>
      <c r="W1894" s="98"/>
    </row>
    <row r="1895" spans="12:23" s="53" customFormat="1" x14ac:dyDescent="0.2">
      <c r="L1895" s="54"/>
      <c r="W1895" s="98"/>
    </row>
    <row r="1896" spans="12:23" s="53" customFormat="1" x14ac:dyDescent="0.2">
      <c r="L1896" s="54"/>
      <c r="W1896" s="98"/>
    </row>
    <row r="1897" spans="12:23" s="53" customFormat="1" x14ac:dyDescent="0.2">
      <c r="L1897" s="54"/>
      <c r="W1897" s="98"/>
    </row>
    <row r="1898" spans="12:23" s="53" customFormat="1" x14ac:dyDescent="0.2">
      <c r="L1898" s="54"/>
      <c r="W1898" s="98"/>
    </row>
    <row r="1899" spans="12:23" s="53" customFormat="1" x14ac:dyDescent="0.2">
      <c r="L1899" s="54"/>
      <c r="W1899" s="98"/>
    </row>
    <row r="1900" spans="12:23" s="53" customFormat="1" x14ac:dyDescent="0.2">
      <c r="L1900" s="54"/>
      <c r="W1900" s="98"/>
    </row>
    <row r="1901" spans="12:23" s="53" customFormat="1" x14ac:dyDescent="0.2">
      <c r="L1901" s="54"/>
      <c r="W1901" s="98"/>
    </row>
    <row r="1902" spans="12:23" s="53" customFormat="1" x14ac:dyDescent="0.2">
      <c r="L1902" s="54"/>
      <c r="W1902" s="98"/>
    </row>
    <row r="1903" spans="12:23" s="53" customFormat="1" x14ac:dyDescent="0.2">
      <c r="L1903" s="54"/>
      <c r="W1903" s="98"/>
    </row>
    <row r="1904" spans="12:23" s="53" customFormat="1" x14ac:dyDescent="0.2">
      <c r="L1904" s="54"/>
      <c r="W1904" s="98"/>
    </row>
    <row r="1905" spans="12:23" s="53" customFormat="1" x14ac:dyDescent="0.2">
      <c r="L1905" s="54"/>
      <c r="W1905" s="98"/>
    </row>
    <row r="1906" spans="12:23" s="53" customFormat="1" x14ac:dyDescent="0.2">
      <c r="L1906" s="54"/>
      <c r="W1906" s="98"/>
    </row>
    <row r="1907" spans="12:23" s="53" customFormat="1" x14ac:dyDescent="0.2">
      <c r="L1907" s="54"/>
      <c r="W1907" s="98"/>
    </row>
    <row r="1908" spans="12:23" s="53" customFormat="1" x14ac:dyDescent="0.2">
      <c r="L1908" s="54"/>
      <c r="W1908" s="98"/>
    </row>
    <row r="1909" spans="12:23" s="53" customFormat="1" x14ac:dyDescent="0.2">
      <c r="L1909" s="54"/>
      <c r="W1909" s="98"/>
    </row>
    <row r="1910" spans="12:23" s="53" customFormat="1" x14ac:dyDescent="0.2">
      <c r="L1910" s="54"/>
      <c r="W1910" s="98"/>
    </row>
    <row r="1911" spans="12:23" s="53" customFormat="1" x14ac:dyDescent="0.2">
      <c r="L1911" s="54"/>
      <c r="W1911" s="98"/>
    </row>
    <row r="1912" spans="12:23" s="53" customFormat="1" x14ac:dyDescent="0.2">
      <c r="L1912" s="54"/>
      <c r="W1912" s="98"/>
    </row>
    <row r="1913" spans="12:23" s="53" customFormat="1" x14ac:dyDescent="0.2">
      <c r="L1913" s="54"/>
      <c r="W1913" s="98"/>
    </row>
    <row r="1914" spans="12:23" s="53" customFormat="1" x14ac:dyDescent="0.2">
      <c r="L1914" s="54"/>
      <c r="W1914" s="98"/>
    </row>
    <row r="1915" spans="12:23" s="53" customFormat="1" x14ac:dyDescent="0.2">
      <c r="L1915" s="54"/>
      <c r="W1915" s="98"/>
    </row>
    <row r="1916" spans="12:23" s="53" customFormat="1" x14ac:dyDescent="0.2">
      <c r="L1916" s="54"/>
      <c r="W1916" s="98"/>
    </row>
    <row r="1917" spans="12:23" s="53" customFormat="1" x14ac:dyDescent="0.2">
      <c r="L1917" s="54"/>
      <c r="W1917" s="98"/>
    </row>
    <row r="1918" spans="12:23" s="53" customFormat="1" x14ac:dyDescent="0.2">
      <c r="L1918" s="54"/>
      <c r="W1918" s="98"/>
    </row>
    <row r="1919" spans="12:23" s="53" customFormat="1" x14ac:dyDescent="0.2">
      <c r="L1919" s="54"/>
      <c r="W1919" s="98"/>
    </row>
    <row r="1920" spans="12:23" s="53" customFormat="1" x14ac:dyDescent="0.2">
      <c r="L1920" s="54"/>
      <c r="W1920" s="98"/>
    </row>
    <row r="1921" spans="12:23" s="53" customFormat="1" x14ac:dyDescent="0.2">
      <c r="L1921" s="54"/>
      <c r="W1921" s="98"/>
    </row>
    <row r="1922" spans="12:23" s="53" customFormat="1" x14ac:dyDescent="0.2">
      <c r="L1922" s="54"/>
      <c r="W1922" s="98"/>
    </row>
    <row r="1923" spans="12:23" s="53" customFormat="1" x14ac:dyDescent="0.2">
      <c r="L1923" s="54"/>
      <c r="W1923" s="98"/>
    </row>
    <row r="1924" spans="12:23" s="53" customFormat="1" x14ac:dyDescent="0.2">
      <c r="L1924" s="54"/>
      <c r="W1924" s="98"/>
    </row>
    <row r="1925" spans="12:23" s="53" customFormat="1" x14ac:dyDescent="0.2">
      <c r="L1925" s="54"/>
      <c r="W1925" s="98"/>
    </row>
    <row r="1926" spans="12:23" s="53" customFormat="1" x14ac:dyDescent="0.2">
      <c r="L1926" s="54"/>
      <c r="W1926" s="98"/>
    </row>
    <row r="1927" spans="12:23" s="53" customFormat="1" x14ac:dyDescent="0.2">
      <c r="L1927" s="54"/>
      <c r="W1927" s="98"/>
    </row>
    <row r="1928" spans="12:23" s="53" customFormat="1" x14ac:dyDescent="0.2">
      <c r="L1928" s="54"/>
      <c r="W1928" s="98"/>
    </row>
    <row r="1929" spans="12:23" s="53" customFormat="1" x14ac:dyDescent="0.2">
      <c r="L1929" s="54"/>
      <c r="W1929" s="98"/>
    </row>
    <row r="1930" spans="12:23" s="53" customFormat="1" x14ac:dyDescent="0.2">
      <c r="L1930" s="54"/>
      <c r="W1930" s="98"/>
    </row>
    <row r="1931" spans="12:23" s="53" customFormat="1" x14ac:dyDescent="0.2">
      <c r="L1931" s="54"/>
      <c r="W1931" s="98"/>
    </row>
    <row r="1932" spans="12:23" s="53" customFormat="1" x14ac:dyDescent="0.2">
      <c r="L1932" s="54"/>
      <c r="W1932" s="98"/>
    </row>
    <row r="1933" spans="12:23" s="53" customFormat="1" x14ac:dyDescent="0.2">
      <c r="L1933" s="54"/>
      <c r="W1933" s="98"/>
    </row>
    <row r="1934" spans="12:23" s="53" customFormat="1" x14ac:dyDescent="0.2">
      <c r="L1934" s="54"/>
      <c r="W1934" s="98"/>
    </row>
    <row r="1935" spans="12:23" s="53" customFormat="1" x14ac:dyDescent="0.2">
      <c r="L1935" s="54"/>
      <c r="W1935" s="98"/>
    </row>
    <row r="1936" spans="12:23" s="53" customFormat="1" x14ac:dyDescent="0.2">
      <c r="L1936" s="54"/>
      <c r="W1936" s="98"/>
    </row>
    <row r="1937" spans="12:23" s="53" customFormat="1" x14ac:dyDescent="0.2">
      <c r="L1937" s="54"/>
      <c r="W1937" s="98"/>
    </row>
    <row r="1938" spans="12:23" s="53" customFormat="1" x14ac:dyDescent="0.2">
      <c r="L1938" s="54"/>
      <c r="W1938" s="98"/>
    </row>
    <row r="1939" spans="12:23" s="53" customFormat="1" x14ac:dyDescent="0.2">
      <c r="L1939" s="54"/>
      <c r="W1939" s="98"/>
    </row>
    <row r="1940" spans="12:23" s="53" customFormat="1" x14ac:dyDescent="0.2">
      <c r="L1940" s="54"/>
      <c r="W1940" s="98"/>
    </row>
    <row r="1941" spans="12:23" s="53" customFormat="1" x14ac:dyDescent="0.2">
      <c r="L1941" s="54"/>
      <c r="W1941" s="98"/>
    </row>
    <row r="1942" spans="12:23" s="53" customFormat="1" x14ac:dyDescent="0.2">
      <c r="L1942" s="54"/>
      <c r="W1942" s="98"/>
    </row>
    <row r="1943" spans="12:23" s="53" customFormat="1" x14ac:dyDescent="0.2">
      <c r="L1943" s="54"/>
      <c r="W1943" s="98"/>
    </row>
    <row r="1944" spans="12:23" s="53" customFormat="1" x14ac:dyDescent="0.2">
      <c r="L1944" s="54"/>
      <c r="W1944" s="98"/>
    </row>
    <row r="1945" spans="12:23" s="53" customFormat="1" x14ac:dyDescent="0.2">
      <c r="L1945" s="54"/>
      <c r="W1945" s="98"/>
    </row>
    <row r="1946" spans="12:23" s="53" customFormat="1" x14ac:dyDescent="0.2">
      <c r="L1946" s="54"/>
      <c r="W1946" s="98"/>
    </row>
    <row r="1947" spans="12:23" s="53" customFormat="1" x14ac:dyDescent="0.2">
      <c r="L1947" s="54"/>
      <c r="W1947" s="98"/>
    </row>
    <row r="1948" spans="12:23" s="53" customFormat="1" x14ac:dyDescent="0.2">
      <c r="L1948" s="54"/>
      <c r="W1948" s="98"/>
    </row>
    <row r="1949" spans="12:23" s="53" customFormat="1" x14ac:dyDescent="0.2">
      <c r="L1949" s="54"/>
      <c r="W1949" s="98"/>
    </row>
    <row r="1950" spans="12:23" s="53" customFormat="1" x14ac:dyDescent="0.2">
      <c r="L1950" s="54"/>
      <c r="W1950" s="98"/>
    </row>
    <row r="1951" spans="12:23" s="53" customFormat="1" x14ac:dyDescent="0.2">
      <c r="L1951" s="54"/>
      <c r="W1951" s="98"/>
    </row>
    <row r="1952" spans="12:23" s="53" customFormat="1" x14ac:dyDescent="0.2">
      <c r="L1952" s="54"/>
      <c r="W1952" s="98"/>
    </row>
    <row r="1953" spans="12:23" s="53" customFormat="1" x14ac:dyDescent="0.2">
      <c r="L1953" s="54"/>
      <c r="W1953" s="98"/>
    </row>
    <row r="1954" spans="12:23" s="53" customFormat="1" x14ac:dyDescent="0.2">
      <c r="L1954" s="54"/>
      <c r="W1954" s="98"/>
    </row>
    <row r="1955" spans="12:23" s="53" customFormat="1" x14ac:dyDescent="0.2">
      <c r="L1955" s="54"/>
      <c r="W1955" s="98"/>
    </row>
    <row r="1956" spans="12:23" s="53" customFormat="1" x14ac:dyDescent="0.2">
      <c r="L1956" s="54"/>
      <c r="W1956" s="98"/>
    </row>
    <row r="1957" spans="12:23" s="53" customFormat="1" x14ac:dyDescent="0.2">
      <c r="L1957" s="54"/>
      <c r="W1957" s="98"/>
    </row>
    <row r="1958" spans="12:23" s="53" customFormat="1" x14ac:dyDescent="0.2">
      <c r="L1958" s="54"/>
      <c r="W1958" s="98"/>
    </row>
    <row r="1959" spans="12:23" s="53" customFormat="1" x14ac:dyDescent="0.2">
      <c r="L1959" s="54"/>
      <c r="W1959" s="98"/>
    </row>
    <row r="1960" spans="12:23" s="53" customFormat="1" x14ac:dyDescent="0.2">
      <c r="L1960" s="54"/>
      <c r="W1960" s="98"/>
    </row>
    <row r="1961" spans="12:23" s="53" customFormat="1" x14ac:dyDescent="0.2">
      <c r="L1961" s="54"/>
      <c r="W1961" s="98"/>
    </row>
    <row r="1962" spans="12:23" s="53" customFormat="1" x14ac:dyDescent="0.2">
      <c r="L1962" s="54"/>
      <c r="W1962" s="98"/>
    </row>
    <row r="1963" spans="12:23" s="53" customFormat="1" x14ac:dyDescent="0.2">
      <c r="L1963" s="54"/>
      <c r="W1963" s="98"/>
    </row>
    <row r="1964" spans="12:23" s="53" customFormat="1" x14ac:dyDescent="0.2">
      <c r="L1964" s="54"/>
      <c r="W1964" s="98"/>
    </row>
    <row r="1965" spans="12:23" s="53" customFormat="1" x14ac:dyDescent="0.2">
      <c r="L1965" s="54"/>
      <c r="W1965" s="98"/>
    </row>
    <row r="1966" spans="12:23" s="53" customFormat="1" x14ac:dyDescent="0.2">
      <c r="L1966" s="54"/>
      <c r="W1966" s="98"/>
    </row>
    <row r="1967" spans="12:23" s="53" customFormat="1" x14ac:dyDescent="0.2">
      <c r="L1967" s="54"/>
      <c r="W1967" s="98"/>
    </row>
    <row r="1968" spans="12:23" s="53" customFormat="1" x14ac:dyDescent="0.2">
      <c r="L1968" s="54"/>
      <c r="W1968" s="98"/>
    </row>
    <row r="1969" spans="12:23" s="53" customFormat="1" x14ac:dyDescent="0.2">
      <c r="L1969" s="54"/>
      <c r="W1969" s="98"/>
    </row>
    <row r="1970" spans="12:23" s="53" customFormat="1" x14ac:dyDescent="0.2">
      <c r="L1970" s="54"/>
      <c r="W1970" s="98"/>
    </row>
    <row r="1971" spans="12:23" s="53" customFormat="1" x14ac:dyDescent="0.2">
      <c r="L1971" s="54"/>
      <c r="W1971" s="98"/>
    </row>
    <row r="1972" spans="12:23" s="53" customFormat="1" x14ac:dyDescent="0.2">
      <c r="L1972" s="54"/>
      <c r="W1972" s="98"/>
    </row>
    <row r="1973" spans="12:23" s="53" customFormat="1" x14ac:dyDescent="0.2">
      <c r="L1973" s="54"/>
      <c r="W1973" s="98"/>
    </row>
    <row r="1974" spans="12:23" s="53" customFormat="1" x14ac:dyDescent="0.2">
      <c r="L1974" s="54"/>
      <c r="W1974" s="98"/>
    </row>
    <row r="1975" spans="12:23" s="53" customFormat="1" x14ac:dyDescent="0.2">
      <c r="L1975" s="54"/>
      <c r="W1975" s="98"/>
    </row>
    <row r="1976" spans="12:23" s="53" customFormat="1" x14ac:dyDescent="0.2">
      <c r="L1976" s="54"/>
      <c r="W1976" s="98"/>
    </row>
    <row r="1977" spans="12:23" s="53" customFormat="1" x14ac:dyDescent="0.2">
      <c r="L1977" s="54"/>
      <c r="W1977" s="98"/>
    </row>
    <row r="1978" spans="12:23" s="53" customFormat="1" x14ac:dyDescent="0.2">
      <c r="L1978" s="54"/>
      <c r="W1978" s="98"/>
    </row>
  </sheetData>
  <pageMargins left="0.7" right="0.7" top="0.75" bottom="0.75" header="0.3" footer="0.3"/>
  <pageSetup paperSize="3" scale="64" fitToHeight="0" orientation="landscape" r:id="rId1"/>
  <headerFooter>
    <oddHeader>&amp;C&amp;"Arial,Bold"&amp;20&amp;KC00000Division 5 Regional List - Highways</oddHeader>
    <oddFooter>Page &amp;P of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31"/>
  <sheetViews>
    <sheetView view="pageBreakPreview" zoomScaleNormal="100" zoomScaleSheetLayoutView="100" workbookViewId="0">
      <selection activeCell="U1" sqref="U1:U1048576"/>
    </sheetView>
  </sheetViews>
  <sheetFormatPr defaultRowHeight="12.75" x14ac:dyDescent="0.2"/>
  <cols>
    <col min="1" max="2" width="9.28515625" style="53" customWidth="1"/>
    <col min="3" max="3" width="16.85546875" style="53" customWidth="1"/>
    <col min="4" max="4" width="15.140625" style="53" customWidth="1"/>
    <col min="5" max="5" width="31.140625" style="53" customWidth="1"/>
    <col min="6" max="6" width="50" style="53" customWidth="1"/>
    <col min="7" max="7" width="16" style="53" bestFit="1" customWidth="1"/>
    <col min="8" max="8" width="1.28515625" style="53" customWidth="1"/>
    <col min="9" max="9" width="14.28515625" style="53" customWidth="1"/>
    <col min="10" max="10" width="1.28515625" style="54" customWidth="1"/>
    <col min="11" max="11" width="9.140625" style="53"/>
    <col min="12" max="14" width="9.140625" style="64"/>
    <col min="15" max="15" width="9.5703125" style="64" customWidth="1"/>
    <col min="16" max="17" width="9.140625" style="64"/>
    <col min="18" max="19" width="9.140625" style="53"/>
    <col min="20" max="20" width="1.28515625" style="53" customWidth="1"/>
    <col min="21" max="21" width="9.140625" style="98"/>
    <col min="22" max="22" width="20.85546875" style="53" customWidth="1"/>
  </cols>
  <sheetData>
    <row r="1" spans="1:22" ht="63.75" x14ac:dyDescent="0.2">
      <c r="A1" s="1" t="s">
        <v>0</v>
      </c>
      <c r="B1" s="1" t="s">
        <v>1</v>
      </c>
      <c r="C1" s="1" t="s">
        <v>583</v>
      </c>
      <c r="D1" s="1" t="s">
        <v>584</v>
      </c>
      <c r="E1" s="1" t="s">
        <v>3</v>
      </c>
      <c r="F1" s="1" t="s">
        <v>2</v>
      </c>
      <c r="G1" s="33" t="s">
        <v>4</v>
      </c>
      <c r="H1" s="55"/>
      <c r="I1" s="2" t="s">
        <v>16</v>
      </c>
      <c r="J1" s="47"/>
      <c r="K1" s="25" t="s">
        <v>6</v>
      </c>
      <c r="L1" s="25" t="s">
        <v>7</v>
      </c>
      <c r="M1" s="25" t="s">
        <v>8</v>
      </c>
      <c r="N1" s="25" t="s">
        <v>9</v>
      </c>
      <c r="O1" s="25" t="s">
        <v>10</v>
      </c>
      <c r="P1" s="25" t="s">
        <v>11</v>
      </c>
      <c r="Q1" s="25" t="s">
        <v>12</v>
      </c>
      <c r="R1" s="25" t="s">
        <v>13</v>
      </c>
      <c r="S1" s="25" t="s">
        <v>14</v>
      </c>
      <c r="U1" s="97" t="s">
        <v>1499</v>
      </c>
      <c r="V1" s="2" t="s">
        <v>15</v>
      </c>
    </row>
    <row r="2" spans="1:22" ht="102.75" customHeight="1" x14ac:dyDescent="0.2">
      <c r="A2" s="62" t="s">
        <v>585</v>
      </c>
      <c r="B2" s="62" t="s">
        <v>62</v>
      </c>
      <c r="C2" s="62" t="s">
        <v>586</v>
      </c>
      <c r="D2" s="62" t="s">
        <v>587</v>
      </c>
      <c r="E2" s="62" t="s">
        <v>588</v>
      </c>
      <c r="F2" s="62" t="s">
        <v>589</v>
      </c>
      <c r="G2" s="63">
        <v>6560</v>
      </c>
      <c r="H2" s="51"/>
      <c r="I2" s="2">
        <v>42.94</v>
      </c>
      <c r="J2" s="47"/>
      <c r="K2" s="6" t="s">
        <v>590</v>
      </c>
      <c r="L2" s="31">
        <v>0</v>
      </c>
      <c r="M2" s="31">
        <v>20</v>
      </c>
      <c r="N2" s="31">
        <v>0</v>
      </c>
      <c r="O2" s="31">
        <v>15</v>
      </c>
      <c r="P2" s="31">
        <v>5</v>
      </c>
      <c r="Q2" s="31">
        <v>15</v>
      </c>
      <c r="R2" s="6">
        <f t="shared" ref="R2:R28" si="0">SUM(K2:Q2)</f>
        <v>55</v>
      </c>
      <c r="S2" s="5">
        <f t="shared" ref="S2:S28" si="1">R2+I2</f>
        <v>97.94</v>
      </c>
      <c r="U2" s="97"/>
      <c r="V2" s="2" t="s">
        <v>591</v>
      </c>
    </row>
    <row r="3" spans="1:22" ht="63.75" x14ac:dyDescent="0.2">
      <c r="A3" s="62" t="s">
        <v>592</v>
      </c>
      <c r="B3" s="62" t="s">
        <v>62</v>
      </c>
      <c r="C3" s="62" t="s">
        <v>593</v>
      </c>
      <c r="D3" s="62" t="s">
        <v>587</v>
      </c>
      <c r="E3" s="62" t="s">
        <v>588</v>
      </c>
      <c r="F3" s="62" t="s">
        <v>594</v>
      </c>
      <c r="G3" s="63">
        <v>66000</v>
      </c>
      <c r="H3" s="51"/>
      <c r="I3" s="2">
        <v>41.37</v>
      </c>
      <c r="J3" s="47"/>
      <c r="K3" s="6" t="s">
        <v>590</v>
      </c>
      <c r="L3" s="31">
        <v>0</v>
      </c>
      <c r="M3" s="31">
        <v>5</v>
      </c>
      <c r="N3" s="31">
        <v>0</v>
      </c>
      <c r="O3" s="31">
        <v>15</v>
      </c>
      <c r="P3" s="31">
        <v>5</v>
      </c>
      <c r="Q3" s="31">
        <v>15</v>
      </c>
      <c r="R3" s="6">
        <f t="shared" si="0"/>
        <v>40</v>
      </c>
      <c r="S3" s="5">
        <f t="shared" si="1"/>
        <v>81.37</v>
      </c>
      <c r="U3" s="99">
        <v>100</v>
      </c>
      <c r="V3" s="2" t="s">
        <v>1500</v>
      </c>
    </row>
    <row r="4" spans="1:22" ht="101.25" customHeight="1" x14ac:dyDescent="0.2">
      <c r="A4" s="62" t="s">
        <v>595</v>
      </c>
      <c r="B4" s="62" t="s">
        <v>62</v>
      </c>
      <c r="C4" s="62" t="s">
        <v>596</v>
      </c>
      <c r="D4" s="62" t="s">
        <v>587</v>
      </c>
      <c r="E4" s="62" t="s">
        <v>588</v>
      </c>
      <c r="F4" s="62" t="s">
        <v>597</v>
      </c>
      <c r="G4" s="63">
        <v>6560</v>
      </c>
      <c r="H4" s="52"/>
      <c r="I4" s="2">
        <v>41.19</v>
      </c>
      <c r="J4" s="47"/>
      <c r="K4" s="6" t="s">
        <v>590</v>
      </c>
      <c r="L4" s="31">
        <v>0</v>
      </c>
      <c r="M4" s="31">
        <v>5</v>
      </c>
      <c r="N4" s="31">
        <v>0</v>
      </c>
      <c r="O4" s="31">
        <v>15</v>
      </c>
      <c r="P4" s="31">
        <v>5</v>
      </c>
      <c r="Q4" s="31">
        <v>15</v>
      </c>
      <c r="R4" s="6">
        <f t="shared" si="0"/>
        <v>40</v>
      </c>
      <c r="S4" s="5">
        <f t="shared" si="1"/>
        <v>81.19</v>
      </c>
      <c r="U4" s="97"/>
      <c r="V4" s="2" t="s">
        <v>591</v>
      </c>
    </row>
    <row r="5" spans="1:22" ht="63.75" x14ac:dyDescent="0.2">
      <c r="A5" s="62" t="s">
        <v>598</v>
      </c>
      <c r="B5" s="62" t="s">
        <v>62</v>
      </c>
      <c r="C5" s="62" t="s">
        <v>599</v>
      </c>
      <c r="D5" s="62" t="s">
        <v>587</v>
      </c>
      <c r="E5" s="62" t="s">
        <v>588</v>
      </c>
      <c r="F5" s="62" t="s">
        <v>600</v>
      </c>
      <c r="G5" s="63">
        <v>66000</v>
      </c>
      <c r="H5" s="51"/>
      <c r="I5" s="2">
        <v>41.04</v>
      </c>
      <c r="J5" s="47"/>
      <c r="K5" s="6" t="s">
        <v>590</v>
      </c>
      <c r="L5" s="31">
        <v>0</v>
      </c>
      <c r="M5" s="31">
        <v>0</v>
      </c>
      <c r="N5" s="31">
        <v>0</v>
      </c>
      <c r="O5" s="31">
        <v>15</v>
      </c>
      <c r="P5" s="31">
        <v>5</v>
      </c>
      <c r="Q5" s="31">
        <v>15</v>
      </c>
      <c r="R5" s="6">
        <f t="shared" si="0"/>
        <v>35</v>
      </c>
      <c r="S5" s="5">
        <f t="shared" si="1"/>
        <v>76.039999999999992</v>
      </c>
      <c r="U5" s="99">
        <v>100</v>
      </c>
      <c r="V5" s="2" t="s">
        <v>1500</v>
      </c>
    </row>
    <row r="6" spans="1:22" ht="102" customHeight="1" x14ac:dyDescent="0.2">
      <c r="A6" s="62" t="s">
        <v>601</v>
      </c>
      <c r="B6" s="62" t="s">
        <v>62</v>
      </c>
      <c r="C6" s="62" t="s">
        <v>602</v>
      </c>
      <c r="D6" s="62" t="s">
        <v>587</v>
      </c>
      <c r="E6" s="62" t="s">
        <v>588</v>
      </c>
      <c r="F6" s="62" t="s">
        <v>603</v>
      </c>
      <c r="G6" s="63">
        <v>6560</v>
      </c>
      <c r="H6" s="51"/>
      <c r="I6" s="2">
        <v>41.13</v>
      </c>
      <c r="J6" s="47"/>
      <c r="K6" s="6" t="s">
        <v>590</v>
      </c>
      <c r="L6" s="31">
        <v>0</v>
      </c>
      <c r="M6" s="31">
        <v>5</v>
      </c>
      <c r="N6" s="31">
        <v>0</v>
      </c>
      <c r="O6" s="31">
        <v>15</v>
      </c>
      <c r="P6" s="31">
        <v>5</v>
      </c>
      <c r="Q6" s="31">
        <v>7.5</v>
      </c>
      <c r="R6" s="6">
        <f t="shared" si="0"/>
        <v>32.5</v>
      </c>
      <c r="S6" s="5">
        <f t="shared" si="1"/>
        <v>73.63</v>
      </c>
      <c r="U6" s="97"/>
      <c r="V6" s="2" t="s">
        <v>591</v>
      </c>
    </row>
    <row r="7" spans="1:22" ht="91.5" customHeight="1" x14ac:dyDescent="0.2">
      <c r="A7" s="62" t="s">
        <v>604</v>
      </c>
      <c r="B7" s="62" t="s">
        <v>62</v>
      </c>
      <c r="C7" s="62" t="s">
        <v>605</v>
      </c>
      <c r="D7" s="62" t="s">
        <v>587</v>
      </c>
      <c r="E7" s="62" t="s">
        <v>588</v>
      </c>
      <c r="F7" s="62" t="s">
        <v>606</v>
      </c>
      <c r="G7" s="63">
        <v>6560</v>
      </c>
      <c r="H7" s="52"/>
      <c r="I7" s="2">
        <v>39.06</v>
      </c>
      <c r="J7" s="47"/>
      <c r="K7" s="6" t="s">
        <v>590</v>
      </c>
      <c r="L7" s="31">
        <v>0</v>
      </c>
      <c r="M7" s="31">
        <v>0</v>
      </c>
      <c r="N7" s="31">
        <v>0</v>
      </c>
      <c r="O7" s="31">
        <v>15</v>
      </c>
      <c r="P7" s="31">
        <v>5</v>
      </c>
      <c r="Q7" s="31">
        <v>7.5</v>
      </c>
      <c r="R7" s="6">
        <f t="shared" si="0"/>
        <v>27.5</v>
      </c>
      <c r="S7" s="5">
        <f t="shared" si="1"/>
        <v>66.56</v>
      </c>
      <c r="U7" s="97"/>
      <c r="V7" s="2" t="s">
        <v>591</v>
      </c>
    </row>
    <row r="8" spans="1:22" ht="102" x14ac:dyDescent="0.2">
      <c r="A8" s="62" t="s">
        <v>607</v>
      </c>
      <c r="B8" s="62" t="s">
        <v>62</v>
      </c>
      <c r="C8" s="62" t="s">
        <v>608</v>
      </c>
      <c r="D8" s="62" t="s">
        <v>587</v>
      </c>
      <c r="E8" s="62" t="s">
        <v>588</v>
      </c>
      <c r="F8" s="62" t="s">
        <v>609</v>
      </c>
      <c r="G8" s="63">
        <v>6560</v>
      </c>
      <c r="H8" s="52"/>
      <c r="I8" s="2">
        <v>38.659999999999997</v>
      </c>
      <c r="J8" s="47"/>
      <c r="K8" s="6" t="s">
        <v>590</v>
      </c>
      <c r="L8" s="31">
        <v>0</v>
      </c>
      <c r="M8" s="31">
        <v>0</v>
      </c>
      <c r="N8" s="31">
        <v>0</v>
      </c>
      <c r="O8" s="31">
        <v>15</v>
      </c>
      <c r="P8" s="31">
        <v>5</v>
      </c>
      <c r="Q8" s="31">
        <v>7.5</v>
      </c>
      <c r="R8" s="6">
        <f t="shared" si="0"/>
        <v>27.5</v>
      </c>
      <c r="S8" s="5">
        <f t="shared" si="1"/>
        <v>66.16</v>
      </c>
      <c r="U8" s="97"/>
      <c r="V8" s="2" t="s">
        <v>591</v>
      </c>
    </row>
    <row r="9" spans="1:22" ht="51" x14ac:dyDescent="0.2">
      <c r="A9" s="62" t="s">
        <v>610</v>
      </c>
      <c r="B9" s="62" t="s">
        <v>62</v>
      </c>
      <c r="C9" s="62" t="s">
        <v>611</v>
      </c>
      <c r="D9" s="62" t="s">
        <v>587</v>
      </c>
      <c r="E9" s="62" t="s">
        <v>588</v>
      </c>
      <c r="F9" s="62" t="s">
        <v>612</v>
      </c>
      <c r="G9" s="63">
        <v>4370</v>
      </c>
      <c r="H9" s="51"/>
      <c r="I9" s="2">
        <v>29.08</v>
      </c>
      <c r="J9" s="47"/>
      <c r="K9" s="6" t="s">
        <v>590</v>
      </c>
      <c r="L9" s="31">
        <v>0</v>
      </c>
      <c r="M9" s="31">
        <v>0</v>
      </c>
      <c r="N9" s="31">
        <v>0</v>
      </c>
      <c r="O9" s="31">
        <v>15</v>
      </c>
      <c r="P9" s="31">
        <v>5</v>
      </c>
      <c r="Q9" s="31">
        <v>15</v>
      </c>
      <c r="R9" s="6">
        <f t="shared" si="0"/>
        <v>35</v>
      </c>
      <c r="S9" s="5">
        <f t="shared" si="1"/>
        <v>64.08</v>
      </c>
      <c r="U9" s="97"/>
      <c r="V9" s="2" t="s">
        <v>591</v>
      </c>
    </row>
    <row r="10" spans="1:22" ht="51" x14ac:dyDescent="0.2">
      <c r="A10" s="62" t="s">
        <v>613</v>
      </c>
      <c r="B10" s="62" t="s">
        <v>62</v>
      </c>
      <c r="C10" s="62" t="s">
        <v>614</v>
      </c>
      <c r="D10" s="62" t="s">
        <v>615</v>
      </c>
      <c r="E10" s="62" t="s">
        <v>616</v>
      </c>
      <c r="F10" s="62" t="s">
        <v>617</v>
      </c>
      <c r="G10" s="63">
        <v>94420</v>
      </c>
      <c r="H10" s="51"/>
      <c r="I10" s="2">
        <v>11.25</v>
      </c>
      <c r="J10" s="47"/>
      <c r="K10" s="6" t="s">
        <v>590</v>
      </c>
      <c r="L10" s="31">
        <v>0</v>
      </c>
      <c r="M10" s="31">
        <v>5</v>
      </c>
      <c r="N10" s="31">
        <v>0</v>
      </c>
      <c r="O10" s="31">
        <v>15</v>
      </c>
      <c r="P10" s="31">
        <v>5</v>
      </c>
      <c r="Q10" s="31">
        <v>15</v>
      </c>
      <c r="R10" s="6">
        <f t="shared" si="0"/>
        <v>40</v>
      </c>
      <c r="S10" s="5">
        <f t="shared" si="1"/>
        <v>51.25</v>
      </c>
      <c r="U10" s="99">
        <v>0</v>
      </c>
      <c r="V10" s="2" t="s">
        <v>1500</v>
      </c>
    </row>
    <row r="11" spans="1:22" ht="102" x14ac:dyDescent="0.2">
      <c r="A11" s="62" t="s">
        <v>618</v>
      </c>
      <c r="B11" s="62" t="s">
        <v>62</v>
      </c>
      <c r="C11" s="62" t="s">
        <v>619</v>
      </c>
      <c r="D11" s="62" t="s">
        <v>587</v>
      </c>
      <c r="E11" s="62" t="s">
        <v>588</v>
      </c>
      <c r="F11" s="62" t="s">
        <v>620</v>
      </c>
      <c r="G11" s="63">
        <v>2000</v>
      </c>
      <c r="H11" s="51"/>
      <c r="I11" s="2">
        <v>16.78</v>
      </c>
      <c r="J11" s="47"/>
      <c r="K11" s="6" t="s">
        <v>590</v>
      </c>
      <c r="L11" s="31">
        <v>0</v>
      </c>
      <c r="M11" s="31">
        <v>5</v>
      </c>
      <c r="N11" s="31">
        <v>0</v>
      </c>
      <c r="O11" s="31">
        <v>15</v>
      </c>
      <c r="P11" s="31">
        <v>5</v>
      </c>
      <c r="Q11" s="31">
        <v>7.5</v>
      </c>
      <c r="R11" s="6">
        <f t="shared" si="0"/>
        <v>32.5</v>
      </c>
      <c r="S11" s="5">
        <f t="shared" si="1"/>
        <v>49.28</v>
      </c>
      <c r="U11" s="97"/>
      <c r="V11" s="2" t="s">
        <v>591</v>
      </c>
    </row>
    <row r="12" spans="1:22" ht="102" x14ac:dyDescent="0.2">
      <c r="A12" s="62" t="s">
        <v>621</v>
      </c>
      <c r="B12" s="62" t="s">
        <v>62</v>
      </c>
      <c r="C12" s="62" t="s">
        <v>622</v>
      </c>
      <c r="D12" s="62" t="s">
        <v>587</v>
      </c>
      <c r="E12" s="62" t="s">
        <v>588</v>
      </c>
      <c r="F12" s="62" t="s">
        <v>623</v>
      </c>
      <c r="G12" s="63">
        <v>2000</v>
      </c>
      <c r="H12" s="52"/>
      <c r="I12" s="2">
        <v>16.78</v>
      </c>
      <c r="J12" s="47"/>
      <c r="K12" s="6" t="s">
        <v>590</v>
      </c>
      <c r="L12" s="31">
        <v>0</v>
      </c>
      <c r="M12" s="31">
        <v>5</v>
      </c>
      <c r="N12" s="31">
        <v>0</v>
      </c>
      <c r="O12" s="31">
        <v>15</v>
      </c>
      <c r="P12" s="31">
        <v>5</v>
      </c>
      <c r="Q12" s="31">
        <v>7.5</v>
      </c>
      <c r="R12" s="6">
        <f t="shared" si="0"/>
        <v>32.5</v>
      </c>
      <c r="S12" s="5">
        <f t="shared" si="1"/>
        <v>49.28</v>
      </c>
      <c r="U12" s="97"/>
      <c r="V12" s="2" t="s">
        <v>591</v>
      </c>
    </row>
    <row r="13" spans="1:22" ht="63.75" x14ac:dyDescent="0.2">
      <c r="A13" s="62" t="s">
        <v>624</v>
      </c>
      <c r="B13" s="62" t="s">
        <v>62</v>
      </c>
      <c r="C13" s="62" t="s">
        <v>625</v>
      </c>
      <c r="D13" s="62" t="s">
        <v>615</v>
      </c>
      <c r="E13" s="62" t="s">
        <v>626</v>
      </c>
      <c r="F13" s="62" t="s">
        <v>627</v>
      </c>
      <c r="G13" s="63">
        <v>91670</v>
      </c>
      <c r="H13" s="51"/>
      <c r="I13" s="2">
        <v>8.99</v>
      </c>
      <c r="J13" s="47"/>
      <c r="K13" s="6" t="s">
        <v>590</v>
      </c>
      <c r="L13" s="31">
        <v>0</v>
      </c>
      <c r="M13" s="31">
        <v>5</v>
      </c>
      <c r="N13" s="31">
        <v>0</v>
      </c>
      <c r="O13" s="31">
        <v>15</v>
      </c>
      <c r="P13" s="31">
        <v>5</v>
      </c>
      <c r="Q13" s="31">
        <v>15</v>
      </c>
      <c r="R13" s="6">
        <f t="shared" si="0"/>
        <v>40</v>
      </c>
      <c r="S13" s="5">
        <f t="shared" si="1"/>
        <v>48.99</v>
      </c>
      <c r="U13" s="99">
        <v>0</v>
      </c>
      <c r="V13" s="2" t="s">
        <v>1500</v>
      </c>
    </row>
    <row r="14" spans="1:22" ht="39" customHeight="1" x14ac:dyDescent="0.2">
      <c r="A14" s="62" t="s">
        <v>628</v>
      </c>
      <c r="B14" s="62" t="s">
        <v>62</v>
      </c>
      <c r="C14" s="62" t="s">
        <v>629</v>
      </c>
      <c r="D14" s="62" t="s">
        <v>587</v>
      </c>
      <c r="E14" s="62" t="s">
        <v>588</v>
      </c>
      <c r="F14" s="62" t="s">
        <v>630</v>
      </c>
      <c r="G14" s="63">
        <v>3496</v>
      </c>
      <c r="H14" s="51"/>
      <c r="I14" s="2">
        <v>21.46</v>
      </c>
      <c r="J14" s="47"/>
      <c r="K14" s="6" t="s">
        <v>590</v>
      </c>
      <c r="L14" s="31">
        <v>0</v>
      </c>
      <c r="M14" s="31">
        <v>0</v>
      </c>
      <c r="N14" s="31">
        <v>0</v>
      </c>
      <c r="O14" s="31">
        <v>15</v>
      </c>
      <c r="P14" s="31">
        <v>5</v>
      </c>
      <c r="Q14" s="31">
        <v>7.5</v>
      </c>
      <c r="R14" s="6">
        <f t="shared" si="0"/>
        <v>27.5</v>
      </c>
      <c r="S14" s="5">
        <f t="shared" si="1"/>
        <v>48.96</v>
      </c>
      <c r="U14" s="97"/>
      <c r="V14" s="2" t="s">
        <v>591</v>
      </c>
    </row>
    <row r="15" spans="1:22" ht="63.75" customHeight="1" x14ac:dyDescent="0.2">
      <c r="A15" s="62" t="s">
        <v>631</v>
      </c>
      <c r="B15" s="62" t="s">
        <v>62</v>
      </c>
      <c r="C15" s="62" t="s">
        <v>632</v>
      </c>
      <c r="D15" s="62" t="s">
        <v>615</v>
      </c>
      <c r="E15" s="62" t="s">
        <v>616</v>
      </c>
      <c r="F15" s="62" t="s">
        <v>633</v>
      </c>
      <c r="G15" s="63">
        <v>145879</v>
      </c>
      <c r="H15" s="51"/>
      <c r="I15" s="2">
        <v>8.94</v>
      </c>
      <c r="J15" s="47"/>
      <c r="K15" s="6" t="s">
        <v>590</v>
      </c>
      <c r="L15" s="31">
        <v>0</v>
      </c>
      <c r="M15" s="31">
        <v>5</v>
      </c>
      <c r="N15" s="31">
        <v>0</v>
      </c>
      <c r="O15" s="31">
        <v>15</v>
      </c>
      <c r="P15" s="31">
        <v>5</v>
      </c>
      <c r="Q15" s="31">
        <v>15</v>
      </c>
      <c r="R15" s="6">
        <f t="shared" si="0"/>
        <v>40</v>
      </c>
      <c r="S15" s="5">
        <f t="shared" si="1"/>
        <v>48.94</v>
      </c>
      <c r="U15" s="99">
        <v>0</v>
      </c>
      <c r="V15" s="2" t="s">
        <v>1500</v>
      </c>
    </row>
    <row r="16" spans="1:22" ht="114.75" x14ac:dyDescent="0.2">
      <c r="A16" s="62" t="s">
        <v>634</v>
      </c>
      <c r="B16" s="62" t="s">
        <v>62</v>
      </c>
      <c r="C16" s="62" t="s">
        <v>635</v>
      </c>
      <c r="D16" s="62" t="s">
        <v>615</v>
      </c>
      <c r="E16" s="62" t="s">
        <v>626</v>
      </c>
      <c r="F16" s="62" t="s">
        <v>636</v>
      </c>
      <c r="G16" s="63">
        <v>91760</v>
      </c>
      <c r="H16" s="51"/>
      <c r="I16" s="2">
        <v>7.88</v>
      </c>
      <c r="J16" s="47"/>
      <c r="K16" s="6" t="s">
        <v>590</v>
      </c>
      <c r="L16" s="31">
        <v>0</v>
      </c>
      <c r="M16" s="31">
        <v>0</v>
      </c>
      <c r="N16" s="31">
        <v>0</v>
      </c>
      <c r="O16" s="31">
        <v>15</v>
      </c>
      <c r="P16" s="31">
        <v>5</v>
      </c>
      <c r="Q16" s="31">
        <v>15</v>
      </c>
      <c r="R16" s="6">
        <f t="shared" si="0"/>
        <v>35</v>
      </c>
      <c r="S16" s="5">
        <f t="shared" si="1"/>
        <v>42.88</v>
      </c>
      <c r="U16" s="99">
        <v>0</v>
      </c>
      <c r="V16" s="2" t="s">
        <v>1500</v>
      </c>
    </row>
    <row r="17" spans="1:22" ht="63.75" x14ac:dyDescent="0.2">
      <c r="A17" s="62" t="s">
        <v>637</v>
      </c>
      <c r="B17" s="62" t="s">
        <v>62</v>
      </c>
      <c r="C17" s="62" t="s">
        <v>638</v>
      </c>
      <c r="D17" s="62" t="s">
        <v>615</v>
      </c>
      <c r="E17" s="62" t="s">
        <v>616</v>
      </c>
      <c r="F17" s="62" t="s">
        <v>639</v>
      </c>
      <c r="G17" s="63">
        <v>91670</v>
      </c>
      <c r="H17" s="51"/>
      <c r="I17" s="2">
        <v>7.35</v>
      </c>
      <c r="J17" s="47"/>
      <c r="K17" s="6" t="s">
        <v>590</v>
      </c>
      <c r="L17" s="31">
        <v>0</v>
      </c>
      <c r="M17" s="31">
        <v>0</v>
      </c>
      <c r="N17" s="31">
        <v>0</v>
      </c>
      <c r="O17" s="31">
        <v>15</v>
      </c>
      <c r="P17" s="31">
        <v>5</v>
      </c>
      <c r="Q17" s="31">
        <v>15</v>
      </c>
      <c r="R17" s="6">
        <f t="shared" si="0"/>
        <v>35</v>
      </c>
      <c r="S17" s="5">
        <f t="shared" si="1"/>
        <v>42.35</v>
      </c>
      <c r="U17" s="99">
        <v>0</v>
      </c>
      <c r="V17" s="2" t="s">
        <v>1500</v>
      </c>
    </row>
    <row r="18" spans="1:22" ht="38.25" x14ac:dyDescent="0.2">
      <c r="A18" s="62" t="s">
        <v>640</v>
      </c>
      <c r="B18" s="62" t="s">
        <v>62</v>
      </c>
      <c r="C18" s="62" t="s">
        <v>641</v>
      </c>
      <c r="D18" s="62" t="s">
        <v>587</v>
      </c>
      <c r="E18" s="62" t="s">
        <v>642</v>
      </c>
      <c r="F18" s="62" t="s">
        <v>643</v>
      </c>
      <c r="G18" s="63">
        <v>35000</v>
      </c>
      <c r="H18" s="51"/>
      <c r="I18" s="2">
        <v>0.95</v>
      </c>
      <c r="J18" s="47"/>
      <c r="K18" s="6" t="s">
        <v>590</v>
      </c>
      <c r="L18" s="31">
        <v>0</v>
      </c>
      <c r="M18" s="31">
        <v>0</v>
      </c>
      <c r="N18" s="31">
        <v>0</v>
      </c>
      <c r="O18" s="31">
        <v>15</v>
      </c>
      <c r="P18" s="31">
        <v>5</v>
      </c>
      <c r="Q18" s="31">
        <v>15</v>
      </c>
      <c r="R18" s="6">
        <f t="shared" si="0"/>
        <v>35</v>
      </c>
      <c r="S18" s="5">
        <f t="shared" si="1"/>
        <v>35.950000000000003</v>
      </c>
      <c r="U18" s="97"/>
      <c r="V18" s="2" t="s">
        <v>644</v>
      </c>
    </row>
    <row r="19" spans="1:22" ht="38.25" x14ac:dyDescent="0.2">
      <c r="A19" s="62" t="s">
        <v>645</v>
      </c>
      <c r="B19" s="62" t="s">
        <v>62</v>
      </c>
      <c r="C19" s="62" t="s">
        <v>646</v>
      </c>
      <c r="D19" s="62" t="s">
        <v>615</v>
      </c>
      <c r="E19" s="62" t="s">
        <v>647</v>
      </c>
      <c r="F19" s="62" t="s">
        <v>648</v>
      </c>
      <c r="G19" s="63">
        <v>5650</v>
      </c>
      <c r="H19" s="52"/>
      <c r="I19" s="2">
        <v>5.86</v>
      </c>
      <c r="J19" s="47"/>
      <c r="K19" s="6" t="s">
        <v>590</v>
      </c>
      <c r="L19" s="31">
        <v>0</v>
      </c>
      <c r="M19" s="31">
        <v>0</v>
      </c>
      <c r="N19" s="31">
        <v>0</v>
      </c>
      <c r="O19" s="31">
        <v>15</v>
      </c>
      <c r="P19" s="31">
        <v>5</v>
      </c>
      <c r="Q19" s="31">
        <v>7.5</v>
      </c>
      <c r="R19" s="6">
        <f t="shared" si="0"/>
        <v>27.5</v>
      </c>
      <c r="S19" s="5">
        <f t="shared" si="1"/>
        <v>33.36</v>
      </c>
      <c r="U19" s="97"/>
      <c r="V19" s="2" t="s">
        <v>591</v>
      </c>
    </row>
    <row r="20" spans="1:22" ht="38.25" x14ac:dyDescent="0.2">
      <c r="A20" s="62" t="s">
        <v>649</v>
      </c>
      <c r="B20" s="62" t="s">
        <v>62</v>
      </c>
      <c r="C20" s="62" t="s">
        <v>646</v>
      </c>
      <c r="D20" s="62" t="s">
        <v>615</v>
      </c>
      <c r="E20" s="62" t="s">
        <v>647</v>
      </c>
      <c r="F20" s="62" t="s">
        <v>648</v>
      </c>
      <c r="G20" s="63">
        <v>5650</v>
      </c>
      <c r="H20" s="52"/>
      <c r="I20" s="2">
        <v>5.86</v>
      </c>
      <c r="J20" s="47"/>
      <c r="K20" s="6" t="s">
        <v>590</v>
      </c>
      <c r="L20" s="31">
        <v>0</v>
      </c>
      <c r="M20" s="31">
        <v>0</v>
      </c>
      <c r="N20" s="31">
        <v>0</v>
      </c>
      <c r="O20" s="31">
        <v>15</v>
      </c>
      <c r="P20" s="31">
        <v>5</v>
      </c>
      <c r="Q20" s="31">
        <v>7.5</v>
      </c>
      <c r="R20" s="6">
        <f t="shared" si="0"/>
        <v>27.5</v>
      </c>
      <c r="S20" s="5">
        <f t="shared" si="1"/>
        <v>33.36</v>
      </c>
      <c r="U20" s="97"/>
      <c r="V20" s="2" t="s">
        <v>591</v>
      </c>
    </row>
    <row r="21" spans="1:22" ht="38.25" x14ac:dyDescent="0.2">
      <c r="A21" s="62" t="s">
        <v>650</v>
      </c>
      <c r="B21" s="62" t="s">
        <v>62</v>
      </c>
      <c r="C21" s="62" t="s">
        <v>646</v>
      </c>
      <c r="D21" s="62" t="s">
        <v>615</v>
      </c>
      <c r="E21" s="62" t="s">
        <v>647</v>
      </c>
      <c r="F21" s="62" t="s">
        <v>651</v>
      </c>
      <c r="G21" s="63">
        <v>5650</v>
      </c>
      <c r="H21" s="52"/>
      <c r="I21" s="2">
        <v>5.86</v>
      </c>
      <c r="J21" s="47"/>
      <c r="K21" s="6" t="s">
        <v>590</v>
      </c>
      <c r="L21" s="31">
        <v>0</v>
      </c>
      <c r="M21" s="31">
        <v>0</v>
      </c>
      <c r="N21" s="31">
        <v>0</v>
      </c>
      <c r="O21" s="31">
        <v>15</v>
      </c>
      <c r="P21" s="31">
        <v>5</v>
      </c>
      <c r="Q21" s="31">
        <v>7.5</v>
      </c>
      <c r="R21" s="6">
        <f t="shared" si="0"/>
        <v>27.5</v>
      </c>
      <c r="S21" s="5">
        <f t="shared" si="1"/>
        <v>33.36</v>
      </c>
      <c r="U21" s="97"/>
      <c r="V21" s="2" t="s">
        <v>591</v>
      </c>
    </row>
    <row r="22" spans="1:22" ht="38.25" x14ac:dyDescent="0.2">
      <c r="A22" s="62" t="s">
        <v>652</v>
      </c>
      <c r="B22" s="62" t="s">
        <v>62</v>
      </c>
      <c r="C22" s="62" t="s">
        <v>646</v>
      </c>
      <c r="D22" s="62" t="s">
        <v>615</v>
      </c>
      <c r="E22" s="62" t="s">
        <v>647</v>
      </c>
      <c r="F22" s="62" t="s">
        <v>648</v>
      </c>
      <c r="G22" s="63">
        <v>5650</v>
      </c>
      <c r="H22" s="52"/>
      <c r="I22" s="2">
        <v>5.86</v>
      </c>
      <c r="J22" s="47"/>
      <c r="K22" s="6" t="s">
        <v>590</v>
      </c>
      <c r="L22" s="31">
        <v>0</v>
      </c>
      <c r="M22" s="31">
        <v>0</v>
      </c>
      <c r="N22" s="31">
        <v>0</v>
      </c>
      <c r="O22" s="31">
        <v>15</v>
      </c>
      <c r="P22" s="31">
        <v>5</v>
      </c>
      <c r="Q22" s="31">
        <v>7.5</v>
      </c>
      <c r="R22" s="6">
        <f t="shared" si="0"/>
        <v>27.5</v>
      </c>
      <c r="S22" s="5">
        <f t="shared" si="1"/>
        <v>33.36</v>
      </c>
      <c r="U22" s="97"/>
      <c r="V22" s="2" t="s">
        <v>591</v>
      </c>
    </row>
    <row r="23" spans="1:22" ht="38.25" x14ac:dyDescent="0.2">
      <c r="A23" s="62" t="s">
        <v>653</v>
      </c>
      <c r="B23" s="62" t="s">
        <v>62</v>
      </c>
      <c r="C23" s="62" t="s">
        <v>646</v>
      </c>
      <c r="D23" s="62" t="s">
        <v>615</v>
      </c>
      <c r="E23" s="62" t="s">
        <v>647</v>
      </c>
      <c r="F23" s="62" t="s">
        <v>648</v>
      </c>
      <c r="G23" s="63">
        <v>5650</v>
      </c>
      <c r="H23" s="51"/>
      <c r="I23" s="2">
        <v>5.86</v>
      </c>
      <c r="J23" s="47"/>
      <c r="K23" s="6" t="s">
        <v>590</v>
      </c>
      <c r="L23" s="31">
        <v>0</v>
      </c>
      <c r="M23" s="31">
        <v>0</v>
      </c>
      <c r="N23" s="31">
        <v>0</v>
      </c>
      <c r="O23" s="31">
        <v>15</v>
      </c>
      <c r="P23" s="31">
        <v>5</v>
      </c>
      <c r="Q23" s="31">
        <v>7.5</v>
      </c>
      <c r="R23" s="6">
        <f t="shared" si="0"/>
        <v>27.5</v>
      </c>
      <c r="S23" s="5">
        <f t="shared" si="1"/>
        <v>33.36</v>
      </c>
      <c r="U23" s="97"/>
      <c r="V23" s="2" t="s">
        <v>591</v>
      </c>
    </row>
    <row r="24" spans="1:22" ht="38.25" x14ac:dyDescent="0.2">
      <c r="A24" s="62" t="s">
        <v>654</v>
      </c>
      <c r="B24" s="62" t="s">
        <v>62</v>
      </c>
      <c r="C24" s="62" t="s">
        <v>646</v>
      </c>
      <c r="D24" s="62" t="s">
        <v>615</v>
      </c>
      <c r="E24" s="62" t="s">
        <v>647</v>
      </c>
      <c r="F24" s="62" t="s">
        <v>651</v>
      </c>
      <c r="G24" s="63">
        <v>5650</v>
      </c>
      <c r="H24" s="52"/>
      <c r="I24" s="2">
        <v>5.86</v>
      </c>
      <c r="J24" s="47"/>
      <c r="K24" s="6" t="s">
        <v>590</v>
      </c>
      <c r="L24" s="31">
        <v>0</v>
      </c>
      <c r="M24" s="31">
        <v>0</v>
      </c>
      <c r="N24" s="31">
        <v>0</v>
      </c>
      <c r="O24" s="31">
        <v>15</v>
      </c>
      <c r="P24" s="31">
        <v>5</v>
      </c>
      <c r="Q24" s="31">
        <v>7.5</v>
      </c>
      <c r="R24" s="6">
        <f t="shared" si="0"/>
        <v>27.5</v>
      </c>
      <c r="S24" s="5">
        <f t="shared" si="1"/>
        <v>33.36</v>
      </c>
      <c r="U24" s="97"/>
      <c r="V24" s="2" t="s">
        <v>591</v>
      </c>
    </row>
    <row r="25" spans="1:22" ht="38.25" x14ac:dyDescent="0.2">
      <c r="A25" s="62" t="s">
        <v>655</v>
      </c>
      <c r="B25" s="62" t="s">
        <v>62</v>
      </c>
      <c r="C25" s="62" t="s">
        <v>646</v>
      </c>
      <c r="D25" s="62" t="s">
        <v>615</v>
      </c>
      <c r="E25" s="62" t="s">
        <v>647</v>
      </c>
      <c r="F25" s="62" t="s">
        <v>648</v>
      </c>
      <c r="G25" s="63">
        <v>5650</v>
      </c>
      <c r="H25" s="52"/>
      <c r="I25" s="2">
        <v>5.86</v>
      </c>
      <c r="J25" s="47"/>
      <c r="K25" s="6" t="s">
        <v>590</v>
      </c>
      <c r="L25" s="31">
        <v>0</v>
      </c>
      <c r="M25" s="31">
        <v>0</v>
      </c>
      <c r="N25" s="31">
        <v>0</v>
      </c>
      <c r="O25" s="31">
        <v>15</v>
      </c>
      <c r="P25" s="31">
        <v>5</v>
      </c>
      <c r="Q25" s="31">
        <v>7.5</v>
      </c>
      <c r="R25" s="6">
        <f t="shared" si="0"/>
        <v>27.5</v>
      </c>
      <c r="S25" s="5">
        <f t="shared" si="1"/>
        <v>33.36</v>
      </c>
      <c r="U25" s="97"/>
      <c r="V25" s="2" t="s">
        <v>591</v>
      </c>
    </row>
    <row r="26" spans="1:22" ht="38.25" x14ac:dyDescent="0.2">
      <c r="A26" s="62" t="s">
        <v>656</v>
      </c>
      <c r="B26" s="62" t="s">
        <v>62</v>
      </c>
      <c r="C26" s="62" t="s">
        <v>646</v>
      </c>
      <c r="D26" s="62" t="s">
        <v>615</v>
      </c>
      <c r="E26" s="62" t="s">
        <v>647</v>
      </c>
      <c r="F26" s="62" t="s">
        <v>651</v>
      </c>
      <c r="G26" s="63">
        <v>5650</v>
      </c>
      <c r="H26" s="45"/>
      <c r="I26" s="2">
        <v>5.86</v>
      </c>
      <c r="J26" s="47"/>
      <c r="K26" s="6" t="s">
        <v>590</v>
      </c>
      <c r="L26" s="31">
        <v>0</v>
      </c>
      <c r="M26" s="31">
        <v>0</v>
      </c>
      <c r="N26" s="31">
        <v>0</v>
      </c>
      <c r="O26" s="31">
        <v>15</v>
      </c>
      <c r="P26" s="31">
        <v>5</v>
      </c>
      <c r="Q26" s="31">
        <v>7.5</v>
      </c>
      <c r="R26" s="6">
        <f t="shared" si="0"/>
        <v>27.5</v>
      </c>
      <c r="S26" s="5">
        <f t="shared" si="1"/>
        <v>33.36</v>
      </c>
      <c r="U26" s="97"/>
      <c r="V26" s="2" t="s">
        <v>591</v>
      </c>
    </row>
    <row r="27" spans="1:22" ht="38.25" x14ac:dyDescent="0.2">
      <c r="A27" s="62" t="s">
        <v>657</v>
      </c>
      <c r="B27" s="62" t="s">
        <v>62</v>
      </c>
      <c r="C27" s="62" t="s">
        <v>646</v>
      </c>
      <c r="D27" s="62" t="s">
        <v>615</v>
      </c>
      <c r="E27" s="62" t="s">
        <v>647</v>
      </c>
      <c r="F27" s="62" t="s">
        <v>651</v>
      </c>
      <c r="G27" s="63">
        <v>5650</v>
      </c>
      <c r="H27" s="51"/>
      <c r="I27" s="2">
        <v>5.86</v>
      </c>
      <c r="J27" s="47"/>
      <c r="K27" s="6" t="s">
        <v>590</v>
      </c>
      <c r="L27" s="31">
        <v>0</v>
      </c>
      <c r="M27" s="31">
        <v>0</v>
      </c>
      <c r="N27" s="31">
        <v>0</v>
      </c>
      <c r="O27" s="31">
        <v>15</v>
      </c>
      <c r="P27" s="31">
        <v>5</v>
      </c>
      <c r="Q27" s="31">
        <v>7.5</v>
      </c>
      <c r="R27" s="6">
        <f t="shared" si="0"/>
        <v>27.5</v>
      </c>
      <c r="S27" s="5">
        <f t="shared" si="1"/>
        <v>33.36</v>
      </c>
      <c r="U27" s="97"/>
      <c r="V27" s="2" t="s">
        <v>591</v>
      </c>
    </row>
    <row r="28" spans="1:22" ht="38.25" x14ac:dyDescent="0.2">
      <c r="A28" s="62" t="s">
        <v>658</v>
      </c>
      <c r="B28" s="62" t="s">
        <v>62</v>
      </c>
      <c r="C28" s="62" t="s">
        <v>646</v>
      </c>
      <c r="D28" s="62" t="s">
        <v>615</v>
      </c>
      <c r="E28" s="62" t="s">
        <v>647</v>
      </c>
      <c r="F28" s="62" t="s">
        <v>651</v>
      </c>
      <c r="G28" s="63">
        <v>5650</v>
      </c>
      <c r="H28" s="51"/>
      <c r="I28" s="2">
        <v>5.86</v>
      </c>
      <c r="J28" s="47"/>
      <c r="K28" s="6" t="s">
        <v>590</v>
      </c>
      <c r="L28" s="31">
        <v>0</v>
      </c>
      <c r="M28" s="31">
        <v>0</v>
      </c>
      <c r="N28" s="31">
        <v>0</v>
      </c>
      <c r="O28" s="31">
        <v>15</v>
      </c>
      <c r="P28" s="31">
        <v>5</v>
      </c>
      <c r="Q28" s="31">
        <v>7.5</v>
      </c>
      <c r="R28" s="6">
        <f t="shared" si="0"/>
        <v>27.5</v>
      </c>
      <c r="S28" s="5">
        <f t="shared" si="1"/>
        <v>33.36</v>
      </c>
      <c r="U28" s="97"/>
      <c r="V28" s="2" t="s">
        <v>591</v>
      </c>
    </row>
    <row r="29" spans="1:22" ht="102" x14ac:dyDescent="0.2">
      <c r="A29" s="3" t="s">
        <v>1501</v>
      </c>
      <c r="B29" s="7" t="s">
        <v>62</v>
      </c>
      <c r="C29" s="7" t="s">
        <v>1502</v>
      </c>
      <c r="D29" s="7"/>
      <c r="E29" s="7" t="s">
        <v>1503</v>
      </c>
      <c r="F29" s="7" t="s">
        <v>1504</v>
      </c>
      <c r="G29" s="101">
        <v>455157750</v>
      </c>
      <c r="H29" s="52"/>
      <c r="I29" s="2">
        <v>26.84</v>
      </c>
      <c r="J29" s="47"/>
      <c r="K29" s="6"/>
      <c r="L29" s="6"/>
      <c r="M29" s="6"/>
      <c r="N29" s="6"/>
      <c r="O29" s="6"/>
      <c r="P29" s="6"/>
      <c r="Q29" s="6"/>
      <c r="R29" s="6"/>
      <c r="S29" s="5"/>
      <c r="U29" s="99">
        <v>77</v>
      </c>
      <c r="V29" s="2" t="s">
        <v>1505</v>
      </c>
    </row>
    <row r="30" spans="1:22" x14ac:dyDescent="0.2">
      <c r="A30" s="50"/>
      <c r="B30" s="50"/>
      <c r="C30" s="43"/>
      <c r="D30" s="43"/>
      <c r="E30" s="43"/>
      <c r="F30" s="43"/>
      <c r="G30" s="52"/>
      <c r="H30" s="52"/>
      <c r="I30" s="46"/>
      <c r="J30" s="47"/>
      <c r="K30" s="48"/>
      <c r="L30" s="48"/>
      <c r="M30" s="48"/>
      <c r="N30" s="48"/>
      <c r="O30" s="48"/>
      <c r="P30" s="48"/>
      <c r="Q30" s="48"/>
      <c r="R30" s="48"/>
      <c r="S30" s="49"/>
      <c r="U30" s="100"/>
      <c r="V30" s="46"/>
    </row>
    <row r="31" spans="1:22" x14ac:dyDescent="0.2">
      <c r="A31" s="50"/>
      <c r="B31" s="43"/>
      <c r="C31" s="43"/>
      <c r="D31" s="43"/>
      <c r="E31" s="43"/>
      <c r="F31" s="43"/>
      <c r="G31" s="52"/>
      <c r="H31" s="52"/>
      <c r="I31" s="46"/>
      <c r="J31" s="47"/>
      <c r="K31" s="48"/>
      <c r="L31" s="48"/>
      <c r="M31" s="48"/>
      <c r="N31" s="48"/>
      <c r="O31" s="48"/>
      <c r="P31" s="48"/>
      <c r="Q31" s="48"/>
      <c r="R31" s="48"/>
      <c r="S31" s="49"/>
      <c r="U31" s="100"/>
      <c r="V31" s="46"/>
    </row>
    <row r="32" spans="1:22" x14ac:dyDescent="0.2">
      <c r="A32" s="50"/>
      <c r="B32" s="43"/>
      <c r="C32" s="43"/>
      <c r="D32" s="43"/>
      <c r="E32" s="43"/>
      <c r="F32" s="43"/>
      <c r="G32" s="52"/>
      <c r="H32" s="52"/>
      <c r="I32" s="46"/>
      <c r="J32" s="47"/>
      <c r="K32" s="48"/>
      <c r="L32" s="48"/>
      <c r="M32" s="48"/>
      <c r="N32" s="48"/>
      <c r="O32" s="48"/>
      <c r="P32" s="48"/>
      <c r="Q32" s="48"/>
      <c r="R32" s="48"/>
      <c r="S32" s="49"/>
      <c r="U32" s="100"/>
      <c r="V32" s="46"/>
    </row>
    <row r="33" spans="1:22" x14ac:dyDescent="0.2">
      <c r="A33" s="50"/>
      <c r="B33" s="50"/>
      <c r="C33" s="44"/>
      <c r="D33" s="44"/>
      <c r="E33" s="44"/>
      <c r="F33" s="44"/>
      <c r="G33" s="51"/>
      <c r="H33" s="51"/>
      <c r="I33" s="46"/>
      <c r="J33" s="47"/>
      <c r="K33" s="48"/>
      <c r="L33" s="48"/>
      <c r="M33" s="48"/>
      <c r="N33" s="48"/>
      <c r="O33" s="48"/>
      <c r="P33" s="48"/>
      <c r="Q33" s="48"/>
      <c r="R33" s="48"/>
      <c r="S33" s="49"/>
      <c r="U33" s="100"/>
      <c r="V33" s="46"/>
    </row>
    <row r="34" spans="1:22" x14ac:dyDescent="0.2">
      <c r="A34" s="50"/>
      <c r="B34" s="50"/>
      <c r="C34" s="44"/>
      <c r="D34" s="44"/>
      <c r="E34" s="44"/>
      <c r="F34" s="44"/>
      <c r="G34" s="51"/>
      <c r="H34" s="51"/>
      <c r="I34" s="46"/>
      <c r="J34" s="47"/>
      <c r="K34" s="48"/>
      <c r="L34" s="48"/>
      <c r="M34" s="48"/>
      <c r="N34" s="48"/>
      <c r="O34" s="48"/>
      <c r="P34" s="48"/>
      <c r="Q34" s="48"/>
      <c r="R34" s="48"/>
      <c r="S34" s="49"/>
      <c r="U34" s="100"/>
      <c r="V34" s="46"/>
    </row>
    <row r="35" spans="1:22" x14ac:dyDescent="0.2">
      <c r="A35" s="50"/>
      <c r="B35" s="43"/>
      <c r="C35" s="43"/>
      <c r="D35" s="43"/>
      <c r="E35" s="43"/>
      <c r="F35" s="43"/>
      <c r="G35" s="52"/>
      <c r="H35" s="52"/>
      <c r="I35" s="46"/>
      <c r="J35" s="47"/>
      <c r="K35" s="48"/>
      <c r="L35" s="48"/>
      <c r="M35" s="48"/>
      <c r="N35" s="48"/>
      <c r="O35" s="48"/>
      <c r="P35" s="48"/>
      <c r="Q35" s="48"/>
      <c r="R35" s="48"/>
      <c r="S35" s="49"/>
      <c r="U35" s="100"/>
      <c r="V35" s="46"/>
    </row>
    <row r="36" spans="1:22" x14ac:dyDescent="0.2">
      <c r="A36" s="50"/>
      <c r="B36" s="50"/>
      <c r="C36" s="44"/>
      <c r="D36" s="44"/>
      <c r="E36" s="44"/>
      <c r="F36" s="44"/>
      <c r="G36" s="51"/>
      <c r="H36" s="51"/>
      <c r="I36" s="46"/>
      <c r="J36" s="47"/>
      <c r="K36" s="48"/>
      <c r="L36" s="48"/>
      <c r="M36" s="48"/>
      <c r="N36" s="48"/>
      <c r="O36" s="48"/>
      <c r="P36" s="48"/>
      <c r="Q36" s="48"/>
      <c r="R36" s="48"/>
      <c r="S36" s="49"/>
      <c r="U36" s="100"/>
      <c r="V36" s="46"/>
    </row>
    <row r="37" spans="1:22" x14ac:dyDescent="0.2">
      <c r="A37" s="50"/>
      <c r="B37" s="43"/>
      <c r="C37" s="43"/>
      <c r="D37" s="43"/>
      <c r="E37" s="43"/>
      <c r="F37" s="43"/>
      <c r="G37" s="52"/>
      <c r="H37" s="52"/>
      <c r="I37" s="46"/>
      <c r="J37" s="47"/>
      <c r="K37" s="48"/>
      <c r="L37" s="48"/>
      <c r="M37" s="48"/>
      <c r="N37" s="48"/>
      <c r="O37" s="48"/>
      <c r="P37" s="48"/>
      <c r="Q37" s="48"/>
      <c r="R37" s="48"/>
      <c r="S37" s="49"/>
      <c r="U37" s="100"/>
      <c r="V37" s="46"/>
    </row>
    <row r="38" spans="1:22" x14ac:dyDescent="0.2">
      <c r="A38" s="50"/>
      <c r="B38" s="50"/>
      <c r="C38" s="43"/>
      <c r="D38" s="43"/>
      <c r="E38" s="43"/>
      <c r="F38" s="43"/>
      <c r="G38" s="52"/>
      <c r="H38" s="52"/>
      <c r="I38" s="46"/>
      <c r="J38" s="47"/>
      <c r="K38" s="48"/>
      <c r="L38" s="48"/>
      <c r="M38" s="48"/>
      <c r="N38" s="48"/>
      <c r="O38" s="48"/>
      <c r="P38" s="48"/>
      <c r="Q38" s="48"/>
      <c r="R38" s="48"/>
      <c r="S38" s="49"/>
      <c r="U38" s="100"/>
      <c r="V38" s="46"/>
    </row>
    <row r="39" spans="1:22" x14ac:dyDescent="0.2">
      <c r="A39" s="50"/>
      <c r="B39" s="43"/>
      <c r="C39" s="43"/>
      <c r="D39" s="43"/>
      <c r="E39" s="43"/>
      <c r="F39" s="43"/>
      <c r="G39" s="52"/>
      <c r="H39" s="52"/>
      <c r="I39" s="46"/>
      <c r="J39" s="47"/>
      <c r="K39" s="48"/>
      <c r="L39" s="48"/>
      <c r="M39" s="48"/>
      <c r="N39" s="48"/>
      <c r="O39" s="48"/>
      <c r="P39" s="48"/>
      <c r="Q39" s="48"/>
      <c r="R39" s="48"/>
      <c r="S39" s="49"/>
      <c r="U39" s="100"/>
      <c r="V39" s="46"/>
    </row>
    <row r="40" spans="1:22" x14ac:dyDescent="0.2">
      <c r="A40" s="50"/>
      <c r="B40" s="43"/>
      <c r="C40" s="43"/>
      <c r="D40" s="43"/>
      <c r="E40" s="43"/>
      <c r="F40" s="43"/>
      <c r="G40" s="52"/>
      <c r="H40" s="52"/>
      <c r="I40" s="46"/>
      <c r="J40" s="47"/>
      <c r="K40" s="48"/>
      <c r="L40" s="48"/>
      <c r="M40" s="48"/>
      <c r="N40" s="48"/>
      <c r="O40" s="48"/>
      <c r="P40" s="48"/>
      <c r="Q40" s="48"/>
      <c r="R40" s="48"/>
      <c r="S40" s="49"/>
      <c r="U40" s="100"/>
      <c r="V40" s="46"/>
    </row>
    <row r="41" spans="1:22" x14ac:dyDescent="0.2">
      <c r="A41" s="50"/>
      <c r="B41" s="43"/>
      <c r="C41" s="43"/>
      <c r="D41" s="43"/>
      <c r="E41" s="43"/>
      <c r="F41" s="43"/>
      <c r="G41" s="52"/>
      <c r="H41" s="52"/>
      <c r="I41" s="46"/>
      <c r="J41" s="47"/>
      <c r="K41" s="48"/>
      <c r="L41" s="48"/>
      <c r="M41" s="48"/>
      <c r="N41" s="48"/>
      <c r="O41" s="48"/>
      <c r="P41" s="48"/>
      <c r="Q41" s="48"/>
      <c r="R41" s="48"/>
      <c r="S41" s="49"/>
      <c r="U41" s="100"/>
      <c r="V41" s="46"/>
    </row>
    <row r="42" spans="1:22" x14ac:dyDescent="0.2">
      <c r="A42" s="50"/>
      <c r="B42" s="50"/>
      <c r="C42" s="44"/>
      <c r="D42" s="44"/>
      <c r="E42" s="44"/>
      <c r="F42" s="44"/>
      <c r="G42" s="51"/>
      <c r="H42" s="51"/>
      <c r="I42" s="46"/>
      <c r="J42" s="47"/>
      <c r="K42" s="48"/>
      <c r="L42" s="48"/>
      <c r="M42" s="48"/>
      <c r="N42" s="48"/>
      <c r="O42" s="48"/>
      <c r="P42" s="48"/>
      <c r="Q42" s="48"/>
      <c r="R42" s="48"/>
      <c r="S42" s="49"/>
      <c r="U42" s="100"/>
      <c r="V42" s="46"/>
    </row>
    <row r="43" spans="1:22" x14ac:dyDescent="0.2">
      <c r="A43" s="50"/>
      <c r="B43" s="43"/>
      <c r="C43" s="43"/>
      <c r="D43" s="43"/>
      <c r="E43" s="43"/>
      <c r="F43" s="43"/>
      <c r="G43" s="52"/>
      <c r="H43" s="52"/>
      <c r="I43" s="46"/>
      <c r="J43" s="47"/>
      <c r="K43" s="48"/>
      <c r="L43" s="48"/>
      <c r="M43" s="48"/>
      <c r="N43" s="48"/>
      <c r="O43" s="48"/>
      <c r="P43" s="48"/>
      <c r="Q43" s="48"/>
      <c r="R43" s="48"/>
      <c r="S43" s="49"/>
      <c r="U43" s="100"/>
      <c r="V43" s="46"/>
    </row>
    <row r="44" spans="1:22" x14ac:dyDescent="0.2">
      <c r="A44" s="50"/>
      <c r="B44" s="43"/>
      <c r="C44" s="43"/>
      <c r="D44" s="43"/>
      <c r="E44" s="43"/>
      <c r="F44" s="43"/>
      <c r="G44" s="52"/>
      <c r="H44" s="52"/>
      <c r="I44" s="46"/>
      <c r="J44" s="47"/>
      <c r="K44" s="48"/>
      <c r="L44" s="48"/>
      <c r="M44" s="48"/>
      <c r="N44" s="48"/>
      <c r="O44" s="48"/>
      <c r="P44" s="48"/>
      <c r="Q44" s="48"/>
      <c r="R44" s="48"/>
      <c r="S44" s="49"/>
      <c r="U44" s="100"/>
      <c r="V44" s="46"/>
    </row>
    <row r="45" spans="1:22" x14ac:dyDescent="0.2">
      <c r="A45" s="50"/>
      <c r="B45" s="43"/>
      <c r="C45" s="43"/>
      <c r="D45" s="43"/>
      <c r="E45" s="43"/>
      <c r="F45" s="43"/>
      <c r="G45" s="52"/>
      <c r="H45" s="52"/>
      <c r="I45" s="46"/>
      <c r="J45" s="47"/>
      <c r="K45" s="48"/>
      <c r="L45" s="48"/>
      <c r="M45" s="48"/>
      <c r="N45" s="48"/>
      <c r="O45" s="48"/>
      <c r="P45" s="48"/>
      <c r="Q45" s="48"/>
      <c r="R45" s="48"/>
      <c r="S45" s="49"/>
      <c r="U45" s="100"/>
      <c r="V45" s="46"/>
    </row>
    <row r="46" spans="1:22" x14ac:dyDescent="0.2">
      <c r="A46" s="50"/>
      <c r="B46" s="43"/>
      <c r="C46" s="43"/>
      <c r="D46" s="43"/>
      <c r="E46" s="43"/>
      <c r="F46" s="43"/>
      <c r="G46" s="52"/>
      <c r="H46" s="52"/>
      <c r="I46" s="46"/>
      <c r="J46" s="47"/>
      <c r="K46" s="48"/>
      <c r="L46" s="48"/>
      <c r="M46" s="48"/>
      <c r="N46" s="48"/>
      <c r="O46" s="48"/>
      <c r="P46" s="48"/>
      <c r="Q46" s="48"/>
      <c r="R46" s="48"/>
      <c r="S46" s="49"/>
      <c r="U46" s="100"/>
      <c r="V46" s="46"/>
    </row>
    <row r="47" spans="1:22" x14ac:dyDescent="0.2">
      <c r="A47" s="50"/>
      <c r="B47" s="50"/>
      <c r="C47" s="44"/>
      <c r="D47" s="44"/>
      <c r="E47" s="44"/>
      <c r="F47" s="44"/>
      <c r="G47" s="51"/>
      <c r="H47" s="51"/>
      <c r="I47" s="46"/>
      <c r="J47" s="47"/>
      <c r="K47" s="48"/>
      <c r="L47" s="48"/>
      <c r="M47" s="48"/>
      <c r="N47" s="48"/>
      <c r="O47" s="48"/>
      <c r="P47" s="48"/>
      <c r="Q47" s="48"/>
      <c r="R47" s="48"/>
      <c r="S47" s="49"/>
      <c r="U47" s="100"/>
      <c r="V47" s="46"/>
    </row>
    <row r="48" spans="1:22" x14ac:dyDescent="0.2">
      <c r="A48" s="50"/>
      <c r="B48" s="43"/>
      <c r="C48" s="43"/>
      <c r="D48" s="43"/>
      <c r="E48" s="43"/>
      <c r="F48" s="43"/>
      <c r="G48" s="52"/>
      <c r="H48" s="52"/>
      <c r="I48" s="46"/>
      <c r="J48" s="47"/>
      <c r="K48" s="48"/>
      <c r="L48" s="48"/>
      <c r="M48" s="48"/>
      <c r="N48" s="48"/>
      <c r="O48" s="48"/>
      <c r="P48" s="48"/>
      <c r="Q48" s="48"/>
      <c r="R48" s="48"/>
      <c r="S48" s="49"/>
      <c r="U48" s="100"/>
      <c r="V48" s="46"/>
    </row>
    <row r="49" spans="1:22" ht="41.25" customHeight="1" x14ac:dyDescent="0.2">
      <c r="A49" s="50"/>
      <c r="B49" s="50"/>
      <c r="C49" s="44"/>
      <c r="D49" s="44"/>
      <c r="E49" s="44"/>
      <c r="F49" s="44"/>
      <c r="G49" s="51"/>
      <c r="H49" s="51"/>
      <c r="I49" s="46"/>
      <c r="J49" s="47"/>
      <c r="K49" s="48"/>
      <c r="L49" s="48"/>
      <c r="M49" s="48"/>
      <c r="N49" s="48"/>
      <c r="O49" s="48"/>
      <c r="P49" s="48"/>
      <c r="Q49" s="48"/>
      <c r="R49" s="48"/>
      <c r="S49" s="49"/>
      <c r="U49" s="100"/>
      <c r="V49" s="46"/>
    </row>
    <row r="50" spans="1:22" x14ac:dyDescent="0.2">
      <c r="A50" s="50"/>
      <c r="B50" s="43"/>
      <c r="C50" s="43"/>
      <c r="D50" s="43"/>
      <c r="E50" s="43"/>
      <c r="F50" s="43"/>
      <c r="G50" s="52"/>
      <c r="H50" s="52"/>
      <c r="I50" s="46"/>
      <c r="J50" s="47"/>
      <c r="K50" s="48"/>
      <c r="L50" s="48"/>
      <c r="M50" s="48"/>
      <c r="N50" s="48"/>
      <c r="O50" s="48"/>
      <c r="P50" s="48"/>
      <c r="Q50" s="48"/>
      <c r="R50" s="48"/>
      <c r="S50" s="49"/>
      <c r="U50" s="100"/>
      <c r="V50" s="46"/>
    </row>
    <row r="51" spans="1:22" x14ac:dyDescent="0.2">
      <c r="A51" s="50"/>
      <c r="B51" s="50"/>
      <c r="C51" s="43"/>
      <c r="D51" s="43"/>
      <c r="E51" s="43"/>
      <c r="F51" s="43"/>
      <c r="G51" s="52"/>
      <c r="H51" s="52"/>
      <c r="I51" s="46"/>
      <c r="J51" s="47"/>
      <c r="K51" s="48"/>
      <c r="L51" s="48"/>
      <c r="M51" s="48"/>
      <c r="N51" s="48"/>
      <c r="O51" s="48"/>
      <c r="P51" s="48"/>
      <c r="Q51" s="48"/>
      <c r="R51" s="48"/>
      <c r="S51" s="49"/>
      <c r="U51" s="100"/>
      <c r="V51" s="46"/>
    </row>
    <row r="52" spans="1:22" x14ac:dyDescent="0.2">
      <c r="A52" s="50"/>
      <c r="B52" s="50"/>
      <c r="C52" s="44"/>
      <c r="D52" s="44"/>
      <c r="E52" s="44"/>
      <c r="F52" s="44"/>
      <c r="G52" s="51"/>
      <c r="H52" s="51"/>
      <c r="I52" s="46"/>
      <c r="J52" s="47"/>
      <c r="K52" s="48"/>
      <c r="L52" s="48"/>
      <c r="M52" s="48"/>
      <c r="N52" s="48"/>
      <c r="O52" s="48"/>
      <c r="P52" s="48"/>
      <c r="Q52" s="48"/>
      <c r="R52" s="48"/>
      <c r="S52" s="49"/>
      <c r="U52" s="100"/>
      <c r="V52" s="46"/>
    </row>
    <row r="53" spans="1:22" x14ac:dyDescent="0.2">
      <c r="A53" s="50"/>
      <c r="B53" s="50"/>
      <c r="C53" s="44"/>
      <c r="D53" s="44"/>
      <c r="E53" s="44"/>
      <c r="F53" s="44"/>
      <c r="G53" s="51"/>
      <c r="H53" s="51"/>
      <c r="I53" s="46"/>
      <c r="J53" s="47"/>
      <c r="K53" s="48"/>
      <c r="L53" s="48"/>
      <c r="M53" s="48"/>
      <c r="N53" s="48"/>
      <c r="O53" s="48"/>
      <c r="P53" s="48"/>
      <c r="Q53" s="48"/>
      <c r="R53" s="48"/>
      <c r="S53" s="49"/>
      <c r="U53" s="100"/>
      <c r="V53" s="46"/>
    </row>
    <row r="54" spans="1:22" x14ac:dyDescent="0.2">
      <c r="A54" s="50"/>
      <c r="B54" s="43"/>
      <c r="C54" s="43"/>
      <c r="D54" s="43"/>
      <c r="E54" s="43"/>
      <c r="F54" s="43"/>
      <c r="G54" s="52"/>
      <c r="H54" s="52"/>
      <c r="I54" s="46"/>
      <c r="J54" s="47"/>
      <c r="K54" s="48"/>
      <c r="L54" s="48"/>
      <c r="M54" s="48"/>
      <c r="N54" s="48"/>
      <c r="O54" s="48"/>
      <c r="P54" s="48"/>
      <c r="Q54" s="48"/>
      <c r="R54" s="48"/>
      <c r="S54" s="49"/>
      <c r="U54" s="100"/>
      <c r="V54" s="46"/>
    </row>
    <row r="55" spans="1:22" x14ac:dyDescent="0.2">
      <c r="A55" s="50"/>
      <c r="B55" s="43"/>
      <c r="C55" s="43"/>
      <c r="D55" s="43"/>
      <c r="E55" s="43"/>
      <c r="F55" s="43"/>
      <c r="G55" s="52"/>
      <c r="H55" s="52"/>
      <c r="I55" s="46"/>
      <c r="J55" s="47"/>
      <c r="K55" s="48"/>
      <c r="L55" s="48"/>
      <c r="M55" s="48"/>
      <c r="N55" s="48"/>
      <c r="O55" s="48"/>
      <c r="P55" s="48"/>
      <c r="Q55" s="48"/>
      <c r="R55" s="48"/>
      <c r="S55" s="49"/>
      <c r="U55" s="100"/>
      <c r="V55" s="46"/>
    </row>
    <row r="56" spans="1:22" x14ac:dyDescent="0.2">
      <c r="A56" s="50"/>
      <c r="B56" s="50"/>
      <c r="C56" s="43"/>
      <c r="D56" s="43"/>
      <c r="E56" s="43"/>
      <c r="F56" s="43"/>
      <c r="G56" s="52"/>
      <c r="H56" s="52"/>
      <c r="I56" s="46"/>
      <c r="J56" s="47"/>
      <c r="K56" s="48"/>
      <c r="L56" s="48"/>
      <c r="M56" s="48"/>
      <c r="N56" s="48"/>
      <c r="O56" s="48"/>
      <c r="P56" s="48"/>
      <c r="Q56" s="48"/>
      <c r="R56" s="48"/>
      <c r="S56" s="49"/>
      <c r="U56" s="100"/>
      <c r="V56" s="46"/>
    </row>
    <row r="57" spans="1:22" x14ac:dyDescent="0.2">
      <c r="A57" s="50"/>
      <c r="B57" s="43"/>
      <c r="C57" s="43"/>
      <c r="D57" s="43"/>
      <c r="E57" s="43"/>
      <c r="F57" s="43"/>
      <c r="G57" s="52"/>
      <c r="H57" s="52"/>
      <c r="I57" s="46"/>
      <c r="J57" s="47"/>
      <c r="K57" s="48"/>
      <c r="L57" s="48"/>
      <c r="M57" s="48"/>
      <c r="N57" s="48"/>
      <c r="O57" s="48"/>
      <c r="P57" s="48"/>
      <c r="Q57" s="48"/>
      <c r="R57" s="48"/>
      <c r="S57" s="49"/>
      <c r="U57" s="100"/>
      <c r="V57" s="46"/>
    </row>
    <row r="58" spans="1:22" x14ac:dyDescent="0.2">
      <c r="A58" s="50"/>
      <c r="B58" s="43"/>
      <c r="C58" s="43"/>
      <c r="D58" s="43"/>
      <c r="E58" s="43"/>
      <c r="F58" s="43"/>
      <c r="G58" s="52"/>
      <c r="H58" s="52"/>
      <c r="I58" s="46"/>
      <c r="J58" s="47"/>
      <c r="K58" s="48"/>
      <c r="L58" s="48"/>
      <c r="M58" s="48"/>
      <c r="N58" s="48"/>
      <c r="O58" s="48"/>
      <c r="P58" s="48"/>
      <c r="Q58" s="48"/>
      <c r="R58" s="48"/>
      <c r="S58" s="49"/>
      <c r="U58" s="100"/>
      <c r="V58" s="46"/>
    </row>
    <row r="59" spans="1:22" x14ac:dyDescent="0.2">
      <c r="A59" s="50"/>
      <c r="B59" s="43"/>
      <c r="C59" s="43"/>
      <c r="D59" s="43"/>
      <c r="E59" s="43"/>
      <c r="F59" s="43"/>
      <c r="G59" s="52"/>
      <c r="H59" s="52"/>
      <c r="I59" s="46"/>
      <c r="J59" s="47"/>
      <c r="K59" s="48"/>
      <c r="L59" s="48"/>
      <c r="M59" s="48"/>
      <c r="N59" s="48"/>
      <c r="O59" s="48"/>
      <c r="P59" s="48"/>
      <c r="Q59" s="48"/>
      <c r="R59" s="48"/>
      <c r="S59" s="49"/>
      <c r="U59" s="100"/>
      <c r="V59" s="46"/>
    </row>
    <row r="60" spans="1:22" x14ac:dyDescent="0.2">
      <c r="A60" s="50"/>
      <c r="B60" s="43"/>
      <c r="C60" s="43"/>
      <c r="D60" s="43"/>
      <c r="E60" s="43"/>
      <c r="F60" s="43"/>
      <c r="G60" s="52"/>
      <c r="H60" s="52"/>
      <c r="I60" s="46"/>
      <c r="J60" s="47"/>
      <c r="K60" s="48"/>
      <c r="L60" s="48"/>
      <c r="M60" s="48"/>
      <c r="N60" s="48"/>
      <c r="O60" s="48"/>
      <c r="P60" s="48"/>
      <c r="Q60" s="48"/>
      <c r="R60" s="48"/>
      <c r="S60" s="49"/>
      <c r="U60" s="100"/>
      <c r="V60" s="46"/>
    </row>
    <row r="61" spans="1:22" x14ac:dyDescent="0.2">
      <c r="A61" s="50"/>
      <c r="B61" s="43"/>
      <c r="C61" s="43"/>
      <c r="D61" s="43"/>
      <c r="E61" s="43"/>
      <c r="F61" s="43"/>
      <c r="G61" s="52"/>
      <c r="H61" s="52"/>
      <c r="I61" s="46"/>
      <c r="J61" s="47"/>
      <c r="K61" s="48"/>
      <c r="L61" s="48"/>
      <c r="M61" s="48"/>
      <c r="N61" s="48"/>
      <c r="O61" s="48"/>
      <c r="P61" s="48"/>
      <c r="Q61" s="48"/>
      <c r="R61" s="48"/>
      <c r="S61" s="49"/>
      <c r="U61" s="100"/>
      <c r="V61" s="46"/>
    </row>
    <row r="62" spans="1:22" x14ac:dyDescent="0.2">
      <c r="A62" s="50"/>
      <c r="B62" s="43"/>
      <c r="C62" s="43"/>
      <c r="D62" s="43"/>
      <c r="E62" s="43"/>
      <c r="F62" s="43"/>
      <c r="G62" s="52"/>
      <c r="H62" s="52"/>
      <c r="I62" s="46"/>
      <c r="J62" s="47"/>
      <c r="K62" s="48"/>
      <c r="L62" s="48"/>
      <c r="M62" s="48"/>
      <c r="N62" s="48"/>
      <c r="O62" s="48"/>
      <c r="P62" s="48"/>
      <c r="Q62" s="48"/>
      <c r="R62" s="48"/>
      <c r="S62" s="49"/>
      <c r="U62" s="100"/>
      <c r="V62" s="46"/>
    </row>
    <row r="63" spans="1:22" x14ac:dyDescent="0.2">
      <c r="A63" s="50"/>
      <c r="B63" s="43"/>
      <c r="C63" s="43"/>
      <c r="D63" s="43"/>
      <c r="E63" s="43"/>
      <c r="F63" s="43"/>
      <c r="G63" s="52"/>
      <c r="H63" s="52"/>
      <c r="I63" s="46"/>
      <c r="J63" s="47"/>
      <c r="K63" s="48"/>
      <c r="L63" s="48"/>
      <c r="M63" s="48"/>
      <c r="N63" s="48"/>
      <c r="O63" s="48"/>
      <c r="P63" s="48"/>
      <c r="Q63" s="48"/>
      <c r="R63" s="48"/>
      <c r="S63" s="49"/>
      <c r="U63" s="100"/>
      <c r="V63" s="46"/>
    </row>
    <row r="64" spans="1:22" x14ac:dyDescent="0.2">
      <c r="A64" s="50"/>
      <c r="B64" s="50"/>
      <c r="C64" s="43"/>
      <c r="D64" s="43"/>
      <c r="E64" s="43"/>
      <c r="F64" s="43"/>
      <c r="G64" s="52"/>
      <c r="H64" s="52"/>
      <c r="I64" s="46"/>
      <c r="J64" s="47"/>
      <c r="K64" s="48"/>
      <c r="L64" s="48"/>
      <c r="M64" s="48"/>
      <c r="N64" s="48"/>
      <c r="O64" s="48"/>
      <c r="P64" s="48"/>
      <c r="Q64" s="48"/>
      <c r="R64" s="48"/>
      <c r="S64" s="49"/>
      <c r="U64" s="100"/>
      <c r="V64" s="46"/>
    </row>
    <row r="65" spans="1:22" x14ac:dyDescent="0.2">
      <c r="A65" s="50"/>
      <c r="B65" s="43"/>
      <c r="C65" s="43"/>
      <c r="D65" s="43"/>
      <c r="E65" s="43"/>
      <c r="F65" s="43"/>
      <c r="G65" s="52"/>
      <c r="H65" s="52"/>
      <c r="I65" s="46"/>
      <c r="J65" s="47"/>
      <c r="K65" s="48"/>
      <c r="L65" s="48"/>
      <c r="M65" s="48"/>
      <c r="N65" s="48"/>
      <c r="O65" s="48"/>
      <c r="P65" s="48"/>
      <c r="Q65" s="48"/>
      <c r="R65" s="48"/>
      <c r="S65" s="49"/>
      <c r="U65" s="100"/>
      <c r="V65" s="46"/>
    </row>
    <row r="66" spans="1:22" x14ac:dyDescent="0.2">
      <c r="A66" s="50"/>
      <c r="B66" s="50"/>
      <c r="C66" s="44"/>
      <c r="D66" s="44"/>
      <c r="E66" s="44"/>
      <c r="F66" s="44"/>
      <c r="G66" s="51"/>
      <c r="H66" s="51"/>
      <c r="I66" s="46"/>
      <c r="J66" s="47"/>
      <c r="K66" s="48"/>
      <c r="L66" s="48"/>
      <c r="M66" s="48"/>
      <c r="N66" s="48"/>
      <c r="O66" s="48"/>
      <c r="P66" s="48"/>
      <c r="Q66" s="48"/>
      <c r="R66" s="48"/>
      <c r="S66" s="57"/>
      <c r="U66" s="100"/>
      <c r="V66" s="46"/>
    </row>
    <row r="67" spans="1:22" x14ac:dyDescent="0.2">
      <c r="A67" s="50"/>
      <c r="B67" s="43"/>
      <c r="C67" s="43"/>
      <c r="D67" s="43"/>
      <c r="E67" s="43"/>
      <c r="F67" s="43"/>
      <c r="G67" s="52"/>
      <c r="H67" s="52"/>
      <c r="I67" s="46"/>
      <c r="J67" s="47"/>
      <c r="K67" s="48"/>
      <c r="L67" s="48"/>
      <c r="M67" s="48"/>
      <c r="N67" s="48"/>
      <c r="O67" s="48"/>
      <c r="P67" s="48"/>
      <c r="Q67" s="48"/>
      <c r="R67" s="48"/>
      <c r="S67" s="58"/>
      <c r="U67" s="100"/>
      <c r="V67" s="46"/>
    </row>
    <row r="68" spans="1:22" x14ac:dyDescent="0.2">
      <c r="A68" s="50"/>
      <c r="B68" s="43"/>
      <c r="C68" s="43"/>
      <c r="D68" s="43"/>
      <c r="E68" s="43"/>
      <c r="F68" s="43"/>
      <c r="G68" s="52"/>
      <c r="H68" s="52"/>
      <c r="I68" s="46"/>
      <c r="J68" s="47"/>
      <c r="K68" s="48"/>
      <c r="L68" s="48"/>
      <c r="M68" s="48"/>
      <c r="N68" s="48"/>
      <c r="O68" s="48"/>
      <c r="P68" s="48"/>
      <c r="Q68" s="48"/>
      <c r="R68" s="48"/>
      <c r="S68" s="49"/>
      <c r="U68" s="100"/>
      <c r="V68" s="46"/>
    </row>
    <row r="69" spans="1:22" x14ac:dyDescent="0.2">
      <c r="A69" s="50"/>
      <c r="B69" s="43"/>
      <c r="C69" s="43"/>
      <c r="D69" s="43"/>
      <c r="E69" s="43"/>
      <c r="F69" s="43"/>
      <c r="G69" s="52"/>
      <c r="H69" s="52"/>
      <c r="I69" s="46"/>
      <c r="J69" s="47"/>
      <c r="K69" s="48"/>
      <c r="L69" s="48"/>
      <c r="M69" s="48"/>
      <c r="N69" s="48"/>
      <c r="O69" s="48"/>
      <c r="P69" s="48"/>
      <c r="Q69" s="48"/>
      <c r="R69" s="48"/>
      <c r="S69" s="49"/>
      <c r="U69" s="100"/>
      <c r="V69" s="46"/>
    </row>
    <row r="70" spans="1:22" x14ac:dyDescent="0.2">
      <c r="A70" s="50"/>
      <c r="B70" s="43"/>
      <c r="C70" s="43"/>
      <c r="D70" s="43"/>
      <c r="E70" s="43"/>
      <c r="F70" s="43"/>
      <c r="G70" s="52"/>
      <c r="H70" s="52"/>
      <c r="I70" s="46"/>
      <c r="J70" s="47"/>
      <c r="K70" s="48"/>
      <c r="L70" s="48"/>
      <c r="M70" s="48"/>
      <c r="N70" s="48"/>
      <c r="O70" s="48"/>
      <c r="P70" s="48"/>
      <c r="Q70" s="48"/>
      <c r="R70" s="48"/>
      <c r="S70" s="49"/>
      <c r="U70" s="100"/>
      <c r="V70" s="46"/>
    </row>
    <row r="71" spans="1:22" x14ac:dyDescent="0.2">
      <c r="A71" s="50"/>
      <c r="B71" s="43"/>
      <c r="C71" s="43"/>
      <c r="D71" s="43"/>
      <c r="E71" s="43"/>
      <c r="F71" s="43"/>
      <c r="G71" s="52"/>
      <c r="H71" s="52"/>
      <c r="I71" s="46"/>
      <c r="J71" s="47"/>
      <c r="K71" s="48"/>
      <c r="L71" s="48"/>
      <c r="M71" s="48"/>
      <c r="N71" s="48"/>
      <c r="O71" s="48"/>
      <c r="P71" s="48"/>
      <c r="Q71" s="48"/>
      <c r="R71" s="48"/>
      <c r="S71" s="49"/>
      <c r="U71" s="100"/>
      <c r="V71" s="46"/>
    </row>
    <row r="72" spans="1:22" x14ac:dyDescent="0.2">
      <c r="A72" s="50"/>
      <c r="B72" s="43"/>
      <c r="C72" s="43"/>
      <c r="D72" s="43"/>
      <c r="E72" s="43"/>
      <c r="F72" s="43"/>
      <c r="G72" s="52"/>
      <c r="H72" s="52"/>
      <c r="I72" s="46"/>
      <c r="J72" s="47"/>
      <c r="K72" s="48"/>
      <c r="L72" s="48"/>
      <c r="M72" s="48"/>
      <c r="N72" s="48"/>
      <c r="O72" s="48"/>
      <c r="P72" s="48"/>
      <c r="Q72" s="48"/>
      <c r="R72" s="48"/>
      <c r="S72" s="49"/>
      <c r="U72" s="100"/>
      <c r="V72" s="46"/>
    </row>
    <row r="73" spans="1:22" x14ac:dyDescent="0.2">
      <c r="A73" s="50"/>
      <c r="B73" s="43"/>
      <c r="C73" s="43"/>
      <c r="D73" s="43"/>
      <c r="E73" s="43"/>
      <c r="F73" s="43"/>
      <c r="G73" s="52"/>
      <c r="H73" s="52"/>
      <c r="I73" s="46"/>
      <c r="J73" s="47"/>
      <c r="K73" s="48"/>
      <c r="L73" s="48"/>
      <c r="M73" s="48"/>
      <c r="N73" s="48"/>
      <c r="O73" s="48"/>
      <c r="P73" s="48"/>
      <c r="Q73" s="48"/>
      <c r="R73" s="48"/>
      <c r="S73" s="49"/>
      <c r="U73" s="100"/>
      <c r="V73" s="46"/>
    </row>
    <row r="74" spans="1:22" x14ac:dyDescent="0.2">
      <c r="A74" s="50"/>
      <c r="B74" s="43"/>
      <c r="C74" s="43"/>
      <c r="D74" s="43"/>
      <c r="E74" s="43"/>
      <c r="F74" s="43"/>
      <c r="G74" s="52"/>
      <c r="H74" s="52"/>
      <c r="I74" s="46"/>
      <c r="J74" s="47"/>
      <c r="K74" s="48"/>
      <c r="L74" s="48"/>
      <c r="M74" s="48"/>
      <c r="N74" s="48"/>
      <c r="O74" s="48"/>
      <c r="P74" s="48"/>
      <c r="Q74" s="48"/>
      <c r="R74" s="48"/>
      <c r="S74" s="49"/>
      <c r="U74" s="100"/>
      <c r="V74" s="46"/>
    </row>
    <row r="75" spans="1:22" x14ac:dyDescent="0.2">
      <c r="A75" s="50"/>
      <c r="B75" s="43"/>
      <c r="C75" s="43"/>
      <c r="D75" s="43"/>
      <c r="E75" s="43"/>
      <c r="F75" s="43"/>
      <c r="G75" s="52"/>
      <c r="H75" s="52"/>
      <c r="I75" s="46"/>
      <c r="J75" s="47"/>
      <c r="K75" s="48"/>
      <c r="L75" s="48"/>
      <c r="M75" s="48"/>
      <c r="N75" s="48"/>
      <c r="O75" s="48"/>
      <c r="P75" s="48"/>
      <c r="Q75" s="48"/>
      <c r="R75" s="48"/>
      <c r="S75" s="49"/>
      <c r="U75" s="100"/>
      <c r="V75" s="46"/>
    </row>
    <row r="76" spans="1:22" x14ac:dyDescent="0.2">
      <c r="A76" s="50"/>
      <c r="B76" s="43"/>
      <c r="C76" s="43"/>
      <c r="D76" s="43"/>
      <c r="E76" s="43"/>
      <c r="F76" s="43"/>
      <c r="G76" s="52"/>
      <c r="H76" s="52"/>
      <c r="I76" s="46"/>
      <c r="J76" s="47"/>
      <c r="K76" s="48"/>
      <c r="L76" s="48"/>
      <c r="M76" s="48"/>
      <c r="N76" s="48"/>
      <c r="O76" s="48"/>
      <c r="P76" s="48"/>
      <c r="Q76" s="48"/>
      <c r="R76" s="48"/>
      <c r="S76" s="49"/>
      <c r="U76" s="100"/>
      <c r="V76" s="46"/>
    </row>
    <row r="77" spans="1:22" x14ac:dyDescent="0.2">
      <c r="A77" s="50"/>
      <c r="B77" s="43"/>
      <c r="C77" s="43"/>
      <c r="D77" s="43"/>
      <c r="E77" s="43"/>
      <c r="F77" s="43"/>
      <c r="G77" s="52"/>
      <c r="H77" s="52"/>
      <c r="I77" s="46"/>
      <c r="J77" s="47"/>
      <c r="K77" s="48"/>
      <c r="L77" s="48"/>
      <c r="M77" s="48"/>
      <c r="N77" s="48"/>
      <c r="O77" s="48"/>
      <c r="P77" s="48"/>
      <c r="Q77" s="48"/>
      <c r="R77" s="48"/>
      <c r="S77" s="49"/>
      <c r="U77" s="100"/>
      <c r="V77" s="46"/>
    </row>
    <row r="78" spans="1:22" x14ac:dyDescent="0.2">
      <c r="A78" s="50"/>
      <c r="B78" s="43"/>
      <c r="C78" s="43"/>
      <c r="D78" s="43"/>
      <c r="E78" s="43"/>
      <c r="F78" s="43"/>
      <c r="G78" s="52"/>
      <c r="H78" s="52"/>
      <c r="I78" s="46"/>
      <c r="J78" s="47"/>
      <c r="K78" s="48"/>
      <c r="L78" s="48"/>
      <c r="M78" s="48"/>
      <c r="N78" s="48"/>
      <c r="O78" s="48"/>
      <c r="P78" s="48"/>
      <c r="Q78" s="48"/>
      <c r="R78" s="48"/>
      <c r="S78" s="49"/>
      <c r="U78" s="100"/>
      <c r="V78" s="46"/>
    </row>
    <row r="79" spans="1:22" x14ac:dyDescent="0.2">
      <c r="A79" s="50"/>
      <c r="B79" s="43"/>
      <c r="C79" s="43"/>
      <c r="D79" s="43"/>
      <c r="E79" s="43"/>
      <c r="F79" s="43"/>
      <c r="G79" s="52"/>
      <c r="H79" s="52"/>
      <c r="I79" s="46"/>
      <c r="J79" s="47"/>
      <c r="K79" s="48"/>
      <c r="L79" s="48"/>
      <c r="M79" s="48"/>
      <c r="N79" s="48"/>
      <c r="O79" s="48"/>
      <c r="P79" s="48"/>
      <c r="Q79" s="48"/>
      <c r="R79" s="48"/>
      <c r="S79" s="49"/>
      <c r="U79" s="100"/>
      <c r="V79" s="46"/>
    </row>
    <row r="80" spans="1:22" x14ac:dyDescent="0.2">
      <c r="A80" s="50"/>
      <c r="B80" s="43"/>
      <c r="C80" s="43"/>
      <c r="D80" s="43"/>
      <c r="E80" s="43"/>
      <c r="F80" s="43"/>
      <c r="G80" s="52"/>
      <c r="H80" s="52"/>
      <c r="I80" s="46"/>
      <c r="J80" s="47"/>
      <c r="K80" s="48"/>
      <c r="L80" s="48"/>
      <c r="M80" s="48"/>
      <c r="N80" s="48"/>
      <c r="O80" s="48"/>
      <c r="P80" s="48"/>
      <c r="Q80" s="48"/>
      <c r="R80" s="48"/>
      <c r="S80" s="49"/>
      <c r="U80" s="100"/>
      <c r="V80" s="46"/>
    </row>
    <row r="81" spans="1:22" x14ac:dyDescent="0.2">
      <c r="A81" s="50"/>
      <c r="B81" s="43"/>
      <c r="C81" s="43"/>
      <c r="D81" s="43"/>
      <c r="E81" s="43"/>
      <c r="F81" s="43"/>
      <c r="G81" s="52"/>
      <c r="H81" s="52"/>
      <c r="I81" s="46"/>
      <c r="J81" s="47"/>
      <c r="K81" s="48"/>
      <c r="L81" s="48"/>
      <c r="M81" s="48"/>
      <c r="N81" s="48"/>
      <c r="O81" s="48"/>
      <c r="P81" s="48"/>
      <c r="Q81" s="48"/>
      <c r="R81" s="48"/>
      <c r="S81" s="49"/>
      <c r="U81" s="100"/>
      <c r="V81" s="46"/>
    </row>
    <row r="82" spans="1:22" x14ac:dyDescent="0.2">
      <c r="A82" s="50"/>
      <c r="B82" s="43"/>
      <c r="C82" s="43"/>
      <c r="D82" s="43"/>
      <c r="E82" s="43"/>
      <c r="F82" s="43"/>
      <c r="G82" s="52"/>
      <c r="H82" s="52"/>
      <c r="I82" s="46"/>
      <c r="J82" s="47"/>
      <c r="K82" s="48"/>
      <c r="L82" s="48"/>
      <c r="M82" s="48"/>
      <c r="N82" s="48"/>
      <c r="O82" s="48"/>
      <c r="P82" s="48"/>
      <c r="Q82" s="48"/>
      <c r="R82" s="48"/>
      <c r="S82" s="49"/>
      <c r="U82" s="100"/>
      <c r="V82" s="46"/>
    </row>
    <row r="83" spans="1:22" x14ac:dyDescent="0.2">
      <c r="A83" s="50"/>
      <c r="B83" s="43"/>
      <c r="C83" s="43"/>
      <c r="D83" s="43"/>
      <c r="E83" s="43"/>
      <c r="F83" s="43"/>
      <c r="G83" s="52"/>
      <c r="H83" s="52"/>
      <c r="I83" s="46"/>
      <c r="J83" s="47"/>
      <c r="K83" s="48"/>
      <c r="L83" s="48"/>
      <c r="M83" s="48"/>
      <c r="N83" s="48"/>
      <c r="O83" s="48"/>
      <c r="P83" s="48"/>
      <c r="Q83" s="48"/>
      <c r="R83" s="48"/>
      <c r="S83" s="49"/>
      <c r="U83" s="100"/>
      <c r="V83" s="46"/>
    </row>
    <row r="84" spans="1:22" x14ac:dyDescent="0.2">
      <c r="A84" s="50"/>
      <c r="B84" s="43"/>
      <c r="C84" s="43"/>
      <c r="D84" s="43"/>
      <c r="E84" s="43"/>
      <c r="F84" s="43"/>
      <c r="G84" s="52"/>
      <c r="H84" s="52"/>
      <c r="I84" s="46"/>
      <c r="J84" s="47"/>
      <c r="K84" s="48"/>
      <c r="L84" s="48"/>
      <c r="M84" s="48"/>
      <c r="N84" s="48"/>
      <c r="O84" s="48"/>
      <c r="P84" s="48"/>
      <c r="Q84" s="48"/>
      <c r="R84" s="48"/>
      <c r="S84" s="49"/>
      <c r="U84" s="100"/>
      <c r="V84" s="46"/>
    </row>
    <row r="85" spans="1:22" x14ac:dyDescent="0.2">
      <c r="A85" s="50"/>
      <c r="B85" s="43"/>
      <c r="C85" s="43"/>
      <c r="D85" s="43"/>
      <c r="E85" s="43"/>
      <c r="F85" s="43"/>
      <c r="G85" s="52"/>
      <c r="H85" s="52"/>
      <c r="I85" s="46"/>
      <c r="J85" s="47"/>
      <c r="K85" s="48"/>
      <c r="L85" s="48"/>
      <c r="M85" s="48"/>
      <c r="N85" s="48"/>
      <c r="O85" s="48"/>
      <c r="P85" s="48"/>
      <c r="Q85" s="48"/>
      <c r="R85" s="48"/>
      <c r="S85" s="49"/>
      <c r="U85" s="100"/>
      <c r="V85" s="46"/>
    </row>
    <row r="86" spans="1:22" x14ac:dyDescent="0.2">
      <c r="A86" s="50"/>
      <c r="B86" s="43"/>
      <c r="C86" s="43"/>
      <c r="D86" s="43"/>
      <c r="E86" s="43"/>
      <c r="F86" s="43"/>
      <c r="G86" s="52"/>
      <c r="H86" s="52"/>
      <c r="I86" s="46"/>
      <c r="J86" s="47"/>
      <c r="K86" s="48"/>
      <c r="L86" s="48"/>
      <c r="M86" s="48"/>
      <c r="N86" s="48"/>
      <c r="O86" s="48"/>
      <c r="P86" s="48"/>
      <c r="Q86" s="48"/>
      <c r="R86" s="48"/>
      <c r="S86" s="49"/>
      <c r="U86" s="100"/>
      <c r="V86" s="46"/>
    </row>
    <row r="87" spans="1:22" x14ac:dyDescent="0.2">
      <c r="A87" s="50"/>
      <c r="B87" s="43"/>
      <c r="C87" s="43"/>
      <c r="D87" s="43"/>
      <c r="E87" s="43"/>
      <c r="F87" s="43"/>
      <c r="G87" s="52"/>
      <c r="H87" s="52"/>
      <c r="I87" s="46"/>
      <c r="J87" s="47"/>
      <c r="K87" s="48"/>
      <c r="L87" s="48"/>
      <c r="M87" s="48"/>
      <c r="N87" s="48"/>
      <c r="O87" s="48"/>
      <c r="P87" s="48"/>
      <c r="Q87" s="48"/>
      <c r="R87" s="48"/>
      <c r="S87" s="49"/>
      <c r="U87" s="100"/>
      <c r="V87" s="46"/>
    </row>
    <row r="88" spans="1:22" x14ac:dyDescent="0.2">
      <c r="A88" s="43"/>
      <c r="B88" s="43"/>
      <c r="C88" s="43"/>
      <c r="D88" s="43"/>
      <c r="E88" s="43"/>
      <c r="F88" s="43"/>
      <c r="G88" s="45"/>
      <c r="H88" s="45"/>
      <c r="I88" s="46"/>
      <c r="J88" s="47"/>
      <c r="K88" s="48"/>
      <c r="L88" s="48"/>
      <c r="M88" s="48"/>
      <c r="N88" s="48"/>
      <c r="O88" s="48"/>
      <c r="P88" s="48"/>
      <c r="Q88" s="48"/>
      <c r="R88" s="48"/>
      <c r="S88" s="49"/>
      <c r="U88" s="100"/>
      <c r="V88" s="46"/>
    </row>
    <row r="89" spans="1:22" x14ac:dyDescent="0.2">
      <c r="A89" s="50"/>
      <c r="B89" s="43"/>
      <c r="C89" s="43"/>
      <c r="D89" s="43"/>
      <c r="E89" s="43"/>
      <c r="F89" s="43"/>
      <c r="G89" s="52"/>
      <c r="H89" s="52"/>
      <c r="I89" s="46"/>
      <c r="J89" s="47"/>
      <c r="K89" s="48"/>
      <c r="L89" s="48"/>
      <c r="M89" s="48"/>
      <c r="N89" s="48"/>
      <c r="O89" s="48"/>
      <c r="P89" s="48"/>
      <c r="Q89" s="48"/>
      <c r="R89" s="48"/>
      <c r="S89" s="49"/>
      <c r="U89" s="100"/>
      <c r="V89" s="46"/>
    </row>
    <row r="90" spans="1:22" x14ac:dyDescent="0.2">
      <c r="A90" s="50"/>
      <c r="B90" s="43"/>
      <c r="C90" s="43"/>
      <c r="D90" s="43"/>
      <c r="E90" s="43"/>
      <c r="F90" s="43"/>
      <c r="G90" s="52"/>
      <c r="H90" s="52"/>
      <c r="I90" s="46"/>
      <c r="J90" s="47"/>
      <c r="K90" s="48"/>
      <c r="L90" s="48"/>
      <c r="M90" s="48"/>
      <c r="N90" s="48"/>
      <c r="O90" s="48"/>
      <c r="P90" s="48"/>
      <c r="Q90" s="48"/>
      <c r="R90" s="48"/>
      <c r="S90" s="49"/>
      <c r="U90" s="100"/>
      <c r="V90" s="46"/>
    </row>
    <row r="91" spans="1:22" x14ac:dyDescent="0.2">
      <c r="A91" s="50"/>
      <c r="B91" s="43"/>
      <c r="C91" s="43"/>
      <c r="D91" s="43"/>
      <c r="E91" s="43"/>
      <c r="F91" s="43"/>
      <c r="G91" s="52"/>
      <c r="H91" s="52"/>
      <c r="I91" s="46"/>
      <c r="J91" s="47"/>
      <c r="K91" s="48"/>
      <c r="L91" s="48"/>
      <c r="M91" s="48"/>
      <c r="N91" s="48"/>
      <c r="O91" s="48"/>
      <c r="P91" s="48"/>
      <c r="Q91" s="48"/>
      <c r="R91" s="48"/>
      <c r="S91" s="49"/>
      <c r="U91" s="100"/>
      <c r="V91" s="46"/>
    </row>
    <row r="92" spans="1:22" x14ac:dyDescent="0.2">
      <c r="A92" s="43"/>
      <c r="B92" s="43"/>
      <c r="C92" s="43"/>
      <c r="D92" s="43"/>
      <c r="E92" s="43"/>
      <c r="F92" s="43"/>
      <c r="G92" s="45"/>
      <c r="H92" s="45"/>
      <c r="I92" s="46"/>
      <c r="J92" s="47"/>
      <c r="K92" s="48"/>
      <c r="L92" s="48"/>
      <c r="M92" s="48"/>
      <c r="N92" s="48"/>
      <c r="O92" s="48"/>
      <c r="P92" s="48"/>
      <c r="Q92" s="48"/>
      <c r="R92" s="48"/>
      <c r="S92" s="49"/>
      <c r="U92" s="100"/>
      <c r="V92" s="46"/>
    </row>
    <row r="93" spans="1:22" x14ac:dyDescent="0.2">
      <c r="A93" s="50"/>
      <c r="B93" s="43"/>
      <c r="C93" s="43"/>
      <c r="D93" s="43"/>
      <c r="E93" s="43"/>
      <c r="F93" s="43"/>
      <c r="G93" s="52"/>
      <c r="H93" s="52"/>
      <c r="I93" s="46"/>
      <c r="J93" s="47"/>
      <c r="K93" s="48"/>
      <c r="L93" s="48"/>
      <c r="M93" s="48"/>
      <c r="N93" s="48"/>
      <c r="O93" s="48"/>
      <c r="P93" s="48"/>
      <c r="Q93" s="48"/>
      <c r="R93" s="48"/>
      <c r="S93" s="49"/>
      <c r="U93" s="100"/>
      <c r="V93" s="46"/>
    </row>
    <row r="94" spans="1:22" x14ac:dyDescent="0.2">
      <c r="A94" s="50"/>
      <c r="B94" s="43"/>
      <c r="C94" s="43"/>
      <c r="D94" s="43"/>
      <c r="E94" s="43"/>
      <c r="F94" s="43"/>
      <c r="G94" s="52"/>
      <c r="H94" s="52"/>
      <c r="I94" s="46"/>
      <c r="J94" s="47"/>
      <c r="K94" s="48"/>
      <c r="L94" s="48"/>
      <c r="M94" s="48"/>
      <c r="N94" s="48"/>
      <c r="O94" s="48"/>
      <c r="P94" s="48"/>
      <c r="Q94" s="48"/>
      <c r="R94" s="48"/>
      <c r="S94" s="49"/>
      <c r="U94" s="100"/>
      <c r="V94" s="46"/>
    </row>
    <row r="95" spans="1:22" x14ac:dyDescent="0.2">
      <c r="A95" s="50"/>
      <c r="B95" s="43"/>
      <c r="C95" s="43"/>
      <c r="D95" s="43"/>
      <c r="E95" s="43"/>
      <c r="F95" s="43"/>
      <c r="G95" s="52"/>
      <c r="H95" s="52"/>
      <c r="I95" s="46"/>
      <c r="J95" s="47"/>
      <c r="K95" s="48"/>
      <c r="L95" s="48"/>
      <c r="M95" s="48"/>
      <c r="N95" s="48"/>
      <c r="O95" s="48"/>
      <c r="P95" s="48"/>
      <c r="Q95" s="48"/>
      <c r="R95" s="48"/>
      <c r="S95" s="49"/>
      <c r="U95" s="100"/>
      <c r="V95" s="46"/>
    </row>
    <row r="96" spans="1:22" x14ac:dyDescent="0.2">
      <c r="A96" s="50"/>
      <c r="B96" s="43"/>
      <c r="C96" s="43"/>
      <c r="D96" s="43"/>
      <c r="E96" s="43"/>
      <c r="F96" s="43"/>
      <c r="G96" s="52"/>
      <c r="H96" s="52"/>
      <c r="I96" s="46"/>
      <c r="J96" s="47"/>
      <c r="K96" s="48"/>
      <c r="L96" s="48"/>
      <c r="M96" s="48"/>
      <c r="N96" s="48"/>
      <c r="O96" s="48"/>
      <c r="P96" s="48"/>
      <c r="Q96" s="48"/>
      <c r="R96" s="48"/>
      <c r="S96" s="49"/>
      <c r="U96" s="100"/>
      <c r="V96" s="46"/>
    </row>
    <row r="97" spans="1:22" x14ac:dyDescent="0.2">
      <c r="A97" s="50"/>
      <c r="B97" s="43"/>
      <c r="C97" s="43"/>
      <c r="D97" s="43"/>
      <c r="E97" s="43"/>
      <c r="F97" s="43"/>
      <c r="G97" s="52"/>
      <c r="H97" s="52"/>
      <c r="I97" s="46"/>
      <c r="J97" s="47"/>
      <c r="K97" s="48"/>
      <c r="L97" s="48"/>
      <c r="M97" s="48"/>
      <c r="N97" s="48"/>
      <c r="O97" s="48"/>
      <c r="P97" s="48"/>
      <c r="Q97" s="48"/>
      <c r="R97" s="48"/>
      <c r="S97" s="49"/>
      <c r="U97" s="100"/>
      <c r="V97" s="46"/>
    </row>
    <row r="98" spans="1:22" x14ac:dyDescent="0.2">
      <c r="A98" s="50"/>
      <c r="B98" s="43"/>
      <c r="C98" s="43"/>
      <c r="D98" s="43"/>
      <c r="E98" s="43"/>
      <c r="F98" s="43"/>
      <c r="G98" s="52"/>
      <c r="H98" s="52"/>
      <c r="I98" s="46"/>
      <c r="J98" s="47"/>
      <c r="K98" s="48"/>
      <c r="L98" s="48"/>
      <c r="M98" s="48"/>
      <c r="N98" s="48"/>
      <c r="O98" s="48"/>
      <c r="P98" s="48"/>
      <c r="Q98" s="48"/>
      <c r="R98" s="48"/>
      <c r="S98" s="49"/>
      <c r="U98" s="100"/>
      <c r="V98" s="46"/>
    </row>
    <row r="99" spans="1:22" x14ac:dyDescent="0.2">
      <c r="A99" s="50"/>
      <c r="B99" s="43"/>
      <c r="C99" s="43"/>
      <c r="D99" s="43"/>
      <c r="E99" s="43"/>
      <c r="F99" s="43"/>
      <c r="G99" s="52"/>
      <c r="H99" s="52"/>
      <c r="I99" s="46"/>
      <c r="J99" s="47"/>
      <c r="K99" s="48"/>
      <c r="L99" s="48"/>
      <c r="M99" s="48"/>
      <c r="N99" s="48"/>
      <c r="O99" s="48"/>
      <c r="P99" s="48"/>
      <c r="Q99" s="48"/>
      <c r="R99" s="48"/>
      <c r="S99" s="49"/>
      <c r="U99" s="100"/>
      <c r="V99" s="46"/>
    </row>
    <row r="100" spans="1:22" x14ac:dyDescent="0.2">
      <c r="A100" s="50"/>
      <c r="B100" s="43"/>
      <c r="C100" s="43"/>
      <c r="D100" s="43"/>
      <c r="E100" s="43"/>
      <c r="F100" s="43"/>
      <c r="G100" s="52"/>
      <c r="H100" s="52"/>
      <c r="I100" s="46"/>
      <c r="J100" s="47"/>
      <c r="K100" s="48"/>
      <c r="L100" s="48"/>
      <c r="M100" s="48"/>
      <c r="N100" s="48"/>
      <c r="O100" s="48"/>
      <c r="P100" s="48"/>
      <c r="Q100" s="48"/>
      <c r="R100" s="48"/>
      <c r="S100" s="49"/>
      <c r="U100" s="100"/>
      <c r="V100" s="46"/>
    </row>
    <row r="101" spans="1:22" x14ac:dyDescent="0.2">
      <c r="A101" s="50"/>
      <c r="B101" s="43"/>
      <c r="C101" s="43"/>
      <c r="D101" s="43"/>
      <c r="E101" s="43"/>
      <c r="F101" s="43"/>
      <c r="G101" s="52"/>
      <c r="H101" s="52"/>
      <c r="I101" s="46"/>
      <c r="J101" s="47"/>
      <c r="K101" s="48"/>
      <c r="L101" s="48"/>
      <c r="M101" s="48"/>
      <c r="N101" s="48"/>
      <c r="O101" s="48"/>
      <c r="P101" s="48"/>
      <c r="Q101" s="48"/>
      <c r="R101" s="48"/>
      <c r="S101" s="49"/>
      <c r="U101" s="100"/>
      <c r="V101" s="46"/>
    </row>
    <row r="102" spans="1:22" x14ac:dyDescent="0.2">
      <c r="A102" s="50"/>
      <c r="B102" s="43"/>
      <c r="C102" s="43"/>
      <c r="D102" s="43"/>
      <c r="E102" s="43"/>
      <c r="F102" s="43"/>
      <c r="G102" s="52"/>
      <c r="H102" s="52"/>
      <c r="I102" s="46"/>
      <c r="J102" s="47"/>
      <c r="K102" s="48"/>
      <c r="L102" s="48"/>
      <c r="M102" s="48"/>
      <c r="N102" s="48"/>
      <c r="O102" s="48"/>
      <c r="P102" s="48"/>
      <c r="Q102" s="48"/>
      <c r="R102" s="48"/>
      <c r="S102" s="49"/>
      <c r="U102" s="100"/>
      <c r="V102" s="46"/>
    </row>
    <row r="103" spans="1:22" x14ac:dyDescent="0.2">
      <c r="A103" s="50"/>
      <c r="B103" s="43"/>
      <c r="C103" s="43"/>
      <c r="D103" s="43"/>
      <c r="E103" s="43"/>
      <c r="F103" s="43"/>
      <c r="G103" s="52"/>
      <c r="H103" s="52"/>
      <c r="I103" s="46"/>
      <c r="J103" s="47"/>
      <c r="K103" s="48"/>
      <c r="L103" s="48"/>
      <c r="M103" s="48"/>
      <c r="N103" s="48"/>
      <c r="O103" s="48"/>
      <c r="P103" s="48"/>
      <c r="Q103" s="48"/>
      <c r="R103" s="48"/>
      <c r="S103" s="49"/>
      <c r="U103" s="100"/>
      <c r="V103" s="46"/>
    </row>
    <row r="104" spans="1:22" x14ac:dyDescent="0.2">
      <c r="A104" s="50"/>
      <c r="B104" s="43"/>
      <c r="C104" s="43"/>
      <c r="D104" s="43"/>
      <c r="E104" s="43"/>
      <c r="F104" s="43"/>
      <c r="G104" s="52"/>
      <c r="H104" s="52"/>
      <c r="I104" s="46"/>
      <c r="J104" s="47"/>
      <c r="K104" s="48"/>
      <c r="L104" s="48"/>
      <c r="M104" s="48"/>
      <c r="N104" s="48"/>
      <c r="O104" s="48"/>
      <c r="P104" s="48"/>
      <c r="Q104" s="48"/>
      <c r="R104" s="48"/>
      <c r="S104" s="49"/>
      <c r="U104" s="100"/>
      <c r="V104" s="46"/>
    </row>
    <row r="105" spans="1:22" x14ac:dyDescent="0.2">
      <c r="A105" s="50"/>
      <c r="B105" s="43"/>
      <c r="C105" s="43"/>
      <c r="D105" s="43"/>
      <c r="E105" s="43"/>
      <c r="F105" s="43"/>
      <c r="G105" s="52"/>
      <c r="H105" s="52"/>
      <c r="I105" s="46"/>
      <c r="J105" s="47"/>
      <c r="K105" s="48"/>
      <c r="L105" s="48"/>
      <c r="M105" s="48"/>
      <c r="N105" s="48"/>
      <c r="O105" s="48"/>
      <c r="P105" s="48"/>
      <c r="Q105" s="48"/>
      <c r="R105" s="48"/>
      <c r="S105" s="49"/>
      <c r="U105" s="100"/>
      <c r="V105" s="46"/>
    </row>
    <row r="106" spans="1:22" x14ac:dyDescent="0.2">
      <c r="A106" s="50"/>
      <c r="B106" s="43"/>
      <c r="C106" s="43"/>
      <c r="D106" s="43"/>
      <c r="E106" s="43"/>
      <c r="F106" s="43"/>
      <c r="G106" s="52"/>
      <c r="H106" s="52"/>
      <c r="I106" s="46"/>
      <c r="J106" s="47"/>
      <c r="K106" s="48"/>
      <c r="L106" s="48"/>
      <c r="M106" s="48"/>
      <c r="N106" s="48"/>
      <c r="O106" s="48"/>
      <c r="P106" s="48"/>
      <c r="Q106" s="48"/>
      <c r="R106" s="48"/>
      <c r="S106" s="49"/>
      <c r="U106" s="100"/>
      <c r="V106" s="46"/>
    </row>
    <row r="107" spans="1:22" x14ac:dyDescent="0.2">
      <c r="A107" s="50"/>
      <c r="B107" s="43"/>
      <c r="C107" s="43"/>
      <c r="D107" s="43"/>
      <c r="E107" s="43"/>
      <c r="F107" s="43"/>
      <c r="G107" s="52"/>
      <c r="H107" s="52"/>
      <c r="I107" s="46"/>
      <c r="J107" s="47"/>
      <c r="K107" s="48"/>
      <c r="L107" s="48"/>
      <c r="M107" s="48"/>
      <c r="N107" s="48"/>
      <c r="O107" s="48"/>
      <c r="P107" s="48"/>
      <c r="Q107" s="48"/>
      <c r="R107" s="48"/>
      <c r="S107" s="49"/>
      <c r="U107" s="100"/>
      <c r="V107" s="46"/>
    </row>
    <row r="108" spans="1:22" x14ac:dyDescent="0.2">
      <c r="A108" s="50"/>
      <c r="B108" s="43"/>
      <c r="C108" s="43"/>
      <c r="D108" s="43"/>
      <c r="E108" s="43"/>
      <c r="F108" s="43"/>
      <c r="G108" s="52"/>
      <c r="H108" s="52"/>
      <c r="I108" s="46"/>
      <c r="J108" s="47"/>
      <c r="K108" s="48"/>
      <c r="L108" s="48"/>
      <c r="M108" s="48"/>
      <c r="N108" s="48"/>
      <c r="O108" s="48"/>
      <c r="P108" s="48"/>
      <c r="Q108" s="48"/>
      <c r="R108" s="48"/>
      <c r="S108" s="49"/>
      <c r="U108" s="100"/>
      <c r="V108" s="46"/>
    </row>
    <row r="109" spans="1:22" x14ac:dyDescent="0.2">
      <c r="A109" s="50"/>
      <c r="B109" s="43"/>
      <c r="C109" s="43"/>
      <c r="D109" s="43"/>
      <c r="E109" s="43"/>
      <c r="F109" s="43"/>
      <c r="G109" s="52"/>
      <c r="H109" s="52"/>
      <c r="I109" s="46"/>
      <c r="J109" s="47"/>
      <c r="K109" s="48"/>
      <c r="L109" s="48"/>
      <c r="M109" s="48"/>
      <c r="N109" s="48"/>
      <c r="O109" s="48"/>
      <c r="P109" s="48"/>
      <c r="Q109" s="48"/>
      <c r="R109" s="48"/>
      <c r="S109" s="49"/>
      <c r="U109" s="100"/>
      <c r="V109" s="46"/>
    </row>
    <row r="110" spans="1:22" x14ac:dyDescent="0.2">
      <c r="A110" s="50"/>
      <c r="B110" s="43"/>
      <c r="C110" s="43"/>
      <c r="D110" s="43"/>
      <c r="E110" s="43"/>
      <c r="F110" s="43"/>
      <c r="G110" s="52"/>
      <c r="H110" s="52"/>
      <c r="I110" s="46"/>
      <c r="J110" s="47"/>
      <c r="K110" s="48"/>
      <c r="L110" s="48"/>
      <c r="M110" s="48"/>
      <c r="N110" s="48"/>
      <c r="O110" s="48"/>
      <c r="P110" s="48"/>
      <c r="Q110" s="48"/>
      <c r="R110" s="48"/>
      <c r="S110" s="49"/>
      <c r="U110" s="100"/>
      <c r="V110" s="46"/>
    </row>
    <row r="111" spans="1:22" x14ac:dyDescent="0.2">
      <c r="A111" s="50"/>
      <c r="B111" s="43"/>
      <c r="C111" s="43"/>
      <c r="D111" s="43"/>
      <c r="E111" s="43"/>
      <c r="F111" s="43"/>
      <c r="G111" s="52"/>
      <c r="H111" s="52"/>
      <c r="I111" s="46"/>
      <c r="J111" s="47"/>
      <c r="K111" s="48"/>
      <c r="L111" s="48"/>
      <c r="M111" s="48"/>
      <c r="N111" s="48"/>
      <c r="O111" s="48"/>
      <c r="P111" s="48"/>
      <c r="Q111" s="48"/>
      <c r="R111" s="48"/>
      <c r="S111" s="49"/>
      <c r="U111" s="100"/>
      <c r="V111" s="46"/>
    </row>
    <row r="112" spans="1:22" x14ac:dyDescent="0.2">
      <c r="A112" s="50"/>
      <c r="B112" s="43"/>
      <c r="C112" s="43"/>
      <c r="D112" s="43"/>
      <c r="E112" s="43"/>
      <c r="F112" s="43"/>
      <c r="G112" s="52"/>
      <c r="H112" s="52"/>
      <c r="I112" s="46"/>
      <c r="J112" s="47"/>
      <c r="K112" s="48"/>
      <c r="L112" s="48"/>
      <c r="M112" s="48"/>
      <c r="N112" s="48"/>
      <c r="O112" s="48"/>
      <c r="P112" s="48"/>
      <c r="Q112" s="48"/>
      <c r="R112" s="48"/>
      <c r="S112" s="49"/>
      <c r="U112" s="100"/>
      <c r="V112" s="46"/>
    </row>
    <row r="113" spans="1:22" x14ac:dyDescent="0.2">
      <c r="A113" s="50"/>
      <c r="B113" s="43"/>
      <c r="C113" s="43"/>
      <c r="D113" s="43"/>
      <c r="E113" s="43"/>
      <c r="F113" s="43"/>
      <c r="G113" s="52"/>
      <c r="H113" s="52"/>
      <c r="I113" s="46"/>
      <c r="J113" s="47"/>
      <c r="K113" s="48"/>
      <c r="L113" s="48"/>
      <c r="M113" s="48"/>
      <c r="N113" s="48"/>
      <c r="O113" s="48"/>
      <c r="P113" s="48"/>
      <c r="Q113" s="48"/>
      <c r="R113" s="48"/>
      <c r="S113" s="49"/>
      <c r="U113" s="100"/>
      <c r="V113" s="46"/>
    </row>
    <row r="114" spans="1:22" x14ac:dyDescent="0.2">
      <c r="A114" s="50"/>
      <c r="B114" s="43"/>
      <c r="C114" s="43"/>
      <c r="D114" s="43"/>
      <c r="E114" s="43"/>
      <c r="F114" s="43"/>
      <c r="G114" s="52"/>
      <c r="H114" s="52"/>
      <c r="I114" s="46"/>
      <c r="J114" s="47"/>
      <c r="K114" s="48"/>
      <c r="L114" s="48"/>
      <c r="M114" s="48"/>
      <c r="N114" s="48"/>
      <c r="O114" s="48"/>
      <c r="P114" s="48"/>
      <c r="Q114" s="48"/>
      <c r="R114" s="48"/>
      <c r="S114" s="49"/>
      <c r="U114" s="100"/>
      <c r="V114" s="46"/>
    </row>
    <row r="115" spans="1:22" x14ac:dyDescent="0.2">
      <c r="A115" s="50"/>
      <c r="B115" s="43"/>
      <c r="C115" s="43"/>
      <c r="D115" s="43"/>
      <c r="E115" s="43"/>
      <c r="F115" s="43"/>
      <c r="G115" s="52"/>
      <c r="H115" s="52"/>
      <c r="I115" s="46"/>
      <c r="J115" s="47"/>
      <c r="K115" s="48"/>
      <c r="L115" s="48"/>
      <c r="M115" s="48"/>
      <c r="N115" s="48"/>
      <c r="O115" s="48"/>
      <c r="P115" s="48"/>
      <c r="Q115" s="48"/>
      <c r="R115" s="48"/>
      <c r="S115" s="49"/>
      <c r="U115" s="100"/>
      <c r="V115" s="46"/>
    </row>
    <row r="116" spans="1:22" x14ac:dyDescent="0.2">
      <c r="A116" s="50"/>
      <c r="B116" s="43"/>
      <c r="C116" s="43"/>
      <c r="D116" s="43"/>
      <c r="E116" s="43"/>
      <c r="F116" s="43"/>
      <c r="G116" s="52"/>
      <c r="H116" s="52"/>
      <c r="I116" s="46"/>
      <c r="J116" s="47"/>
      <c r="K116" s="48"/>
      <c r="L116" s="48"/>
      <c r="M116" s="48"/>
      <c r="N116" s="48"/>
      <c r="O116" s="48"/>
      <c r="P116" s="48"/>
      <c r="Q116" s="48"/>
      <c r="R116" s="48"/>
      <c r="S116" s="49"/>
      <c r="U116" s="100"/>
      <c r="V116" s="46"/>
    </row>
    <row r="117" spans="1:22" x14ac:dyDescent="0.2">
      <c r="A117" s="50"/>
      <c r="B117" s="43"/>
      <c r="C117" s="43"/>
      <c r="D117" s="43"/>
      <c r="E117" s="43"/>
      <c r="F117" s="43"/>
      <c r="G117" s="52"/>
      <c r="H117" s="52"/>
      <c r="I117" s="46"/>
      <c r="J117" s="47"/>
      <c r="K117" s="48"/>
      <c r="L117" s="48"/>
      <c r="M117" s="48"/>
      <c r="N117" s="48"/>
      <c r="O117" s="48"/>
      <c r="P117" s="48"/>
      <c r="Q117" s="48"/>
      <c r="R117" s="48"/>
      <c r="S117" s="49"/>
      <c r="U117" s="100"/>
      <c r="V117" s="46"/>
    </row>
    <row r="118" spans="1:22" x14ac:dyDescent="0.2">
      <c r="A118" s="50"/>
      <c r="B118" s="43"/>
      <c r="C118" s="43"/>
      <c r="D118" s="43"/>
      <c r="E118" s="43"/>
      <c r="F118" s="43"/>
      <c r="G118" s="52"/>
      <c r="H118" s="52"/>
      <c r="I118" s="46"/>
      <c r="J118" s="47"/>
      <c r="K118" s="48"/>
      <c r="L118" s="48"/>
      <c r="M118" s="48"/>
      <c r="N118" s="48"/>
      <c r="O118" s="48"/>
      <c r="P118" s="48"/>
      <c r="Q118" s="48"/>
      <c r="R118" s="48"/>
      <c r="S118" s="49"/>
      <c r="U118" s="100"/>
      <c r="V118" s="46"/>
    </row>
    <row r="119" spans="1:22" x14ac:dyDescent="0.2">
      <c r="A119" s="50"/>
      <c r="B119" s="43"/>
      <c r="C119" s="43"/>
      <c r="D119" s="43"/>
      <c r="E119" s="43"/>
      <c r="F119" s="43"/>
      <c r="G119" s="52"/>
      <c r="H119" s="52"/>
      <c r="I119" s="46"/>
      <c r="J119" s="47"/>
      <c r="K119" s="48"/>
      <c r="L119" s="48"/>
      <c r="M119" s="48"/>
      <c r="N119" s="48"/>
      <c r="O119" s="48"/>
      <c r="P119" s="48"/>
      <c r="Q119" s="48"/>
      <c r="R119" s="48"/>
      <c r="S119" s="49"/>
      <c r="U119" s="100"/>
      <c r="V119" s="46"/>
    </row>
    <row r="120" spans="1:22" x14ac:dyDescent="0.2">
      <c r="A120" s="50"/>
      <c r="B120" s="43"/>
      <c r="C120" s="43"/>
      <c r="D120" s="43"/>
      <c r="E120" s="43"/>
      <c r="F120" s="43"/>
      <c r="G120" s="52"/>
      <c r="H120" s="52"/>
      <c r="I120" s="46"/>
      <c r="J120" s="47"/>
      <c r="K120" s="48"/>
      <c r="L120" s="48"/>
      <c r="M120" s="48"/>
      <c r="N120" s="48"/>
      <c r="O120" s="48"/>
      <c r="P120" s="48"/>
      <c r="Q120" s="48"/>
      <c r="R120" s="48"/>
      <c r="S120" s="49"/>
      <c r="U120" s="100"/>
      <c r="V120" s="46"/>
    </row>
    <row r="121" spans="1:22" x14ac:dyDescent="0.2">
      <c r="A121" s="50"/>
      <c r="B121" s="43"/>
      <c r="C121" s="43"/>
      <c r="D121" s="43"/>
      <c r="E121" s="43"/>
      <c r="F121" s="43"/>
      <c r="G121" s="52"/>
      <c r="H121" s="52"/>
      <c r="I121" s="46"/>
      <c r="J121" s="47"/>
      <c r="K121" s="48"/>
      <c r="L121" s="48"/>
      <c r="M121" s="48"/>
      <c r="N121" s="48"/>
      <c r="O121" s="48"/>
      <c r="P121" s="48"/>
      <c r="Q121" s="48"/>
      <c r="R121" s="48"/>
      <c r="S121" s="49"/>
      <c r="U121" s="100"/>
      <c r="V121" s="46"/>
    </row>
    <row r="122" spans="1:22" x14ac:dyDescent="0.2">
      <c r="A122" s="50"/>
      <c r="B122" s="43"/>
      <c r="C122" s="43"/>
      <c r="D122" s="43"/>
      <c r="E122" s="43"/>
      <c r="F122" s="43"/>
      <c r="G122" s="52"/>
      <c r="H122" s="52"/>
      <c r="I122" s="46"/>
      <c r="J122" s="47"/>
      <c r="K122" s="48"/>
      <c r="L122" s="48"/>
      <c r="M122" s="48"/>
      <c r="N122" s="48"/>
      <c r="O122" s="48"/>
      <c r="P122" s="48"/>
      <c r="Q122" s="48"/>
      <c r="R122" s="48"/>
      <c r="S122" s="49"/>
      <c r="U122" s="100"/>
      <c r="V122" s="46"/>
    </row>
    <row r="123" spans="1:22" x14ac:dyDescent="0.2">
      <c r="A123" s="50"/>
      <c r="B123" s="43"/>
      <c r="C123" s="43"/>
      <c r="D123" s="43"/>
      <c r="E123" s="43"/>
      <c r="F123" s="43"/>
      <c r="G123" s="52"/>
      <c r="H123" s="52"/>
      <c r="I123" s="46"/>
      <c r="J123" s="47"/>
      <c r="K123" s="48"/>
      <c r="L123" s="48"/>
      <c r="M123" s="48"/>
      <c r="N123" s="48"/>
      <c r="O123" s="48"/>
      <c r="P123" s="48"/>
      <c r="Q123" s="48"/>
      <c r="R123" s="48"/>
      <c r="S123" s="49"/>
      <c r="U123" s="100"/>
      <c r="V123" s="46"/>
    </row>
    <row r="124" spans="1:22" x14ac:dyDescent="0.2">
      <c r="A124" s="50"/>
      <c r="B124" s="43"/>
      <c r="C124" s="43"/>
      <c r="D124" s="43"/>
      <c r="E124" s="43"/>
      <c r="F124" s="43"/>
      <c r="G124" s="52"/>
      <c r="H124" s="52"/>
      <c r="I124" s="46"/>
      <c r="J124" s="47"/>
      <c r="K124" s="48"/>
      <c r="L124" s="48"/>
      <c r="M124" s="48"/>
      <c r="N124" s="48"/>
      <c r="O124" s="48"/>
      <c r="P124" s="48"/>
      <c r="Q124" s="48"/>
      <c r="R124" s="48"/>
      <c r="S124" s="49"/>
      <c r="U124" s="100"/>
      <c r="V124" s="46"/>
    </row>
    <row r="125" spans="1:22" x14ac:dyDescent="0.2">
      <c r="A125" s="50"/>
      <c r="B125" s="43"/>
      <c r="C125" s="43"/>
      <c r="D125" s="43"/>
      <c r="E125" s="43"/>
      <c r="F125" s="43"/>
      <c r="G125" s="52"/>
      <c r="H125" s="52"/>
      <c r="I125" s="46"/>
      <c r="J125" s="47"/>
      <c r="K125" s="48"/>
      <c r="L125" s="48"/>
      <c r="M125" s="48"/>
      <c r="N125" s="48"/>
      <c r="O125" s="48"/>
      <c r="P125" s="48"/>
      <c r="Q125" s="48"/>
      <c r="R125" s="48"/>
      <c r="S125" s="49"/>
      <c r="U125" s="100"/>
      <c r="V125" s="46"/>
    </row>
    <row r="126" spans="1:22" x14ac:dyDescent="0.2">
      <c r="A126" s="50"/>
      <c r="B126" s="43"/>
      <c r="C126" s="43"/>
      <c r="D126" s="43"/>
      <c r="E126" s="43"/>
      <c r="F126" s="43"/>
      <c r="G126" s="52"/>
      <c r="H126" s="52"/>
      <c r="I126" s="46"/>
      <c r="J126" s="47"/>
      <c r="K126" s="48"/>
      <c r="L126" s="48"/>
      <c r="M126" s="48"/>
      <c r="N126" s="48"/>
      <c r="O126" s="48"/>
      <c r="P126" s="48"/>
      <c r="Q126" s="48"/>
      <c r="R126" s="48"/>
      <c r="S126" s="49"/>
      <c r="U126" s="100"/>
      <c r="V126" s="46"/>
    </row>
    <row r="127" spans="1:22" x14ac:dyDescent="0.2">
      <c r="A127" s="50"/>
      <c r="B127" s="43"/>
      <c r="C127" s="43"/>
      <c r="D127" s="43"/>
      <c r="E127" s="43"/>
      <c r="F127" s="43"/>
      <c r="G127" s="52"/>
      <c r="H127" s="52"/>
      <c r="I127" s="46"/>
      <c r="J127" s="47"/>
      <c r="K127" s="48"/>
      <c r="L127" s="48"/>
      <c r="M127" s="48"/>
      <c r="N127" s="48"/>
      <c r="O127" s="48"/>
      <c r="P127" s="48"/>
      <c r="Q127" s="48"/>
      <c r="R127" s="48"/>
      <c r="S127" s="49"/>
      <c r="U127" s="100"/>
      <c r="V127" s="46"/>
    </row>
    <row r="128" spans="1:22" x14ac:dyDescent="0.2">
      <c r="A128" s="50"/>
      <c r="B128" s="43"/>
      <c r="C128" s="43"/>
      <c r="D128" s="43"/>
      <c r="E128" s="43"/>
      <c r="F128" s="43"/>
      <c r="G128" s="52"/>
      <c r="H128" s="52"/>
      <c r="I128" s="46"/>
      <c r="J128" s="47"/>
      <c r="K128" s="48"/>
      <c r="L128" s="48"/>
      <c r="M128" s="48"/>
      <c r="N128" s="48"/>
      <c r="O128" s="48"/>
      <c r="P128" s="48"/>
      <c r="Q128" s="48"/>
      <c r="R128" s="48"/>
      <c r="S128" s="49"/>
      <c r="U128" s="100"/>
      <c r="V128" s="46"/>
    </row>
    <row r="129" spans="1:22" x14ac:dyDescent="0.2">
      <c r="A129" s="50"/>
      <c r="B129" s="43"/>
      <c r="C129" s="43"/>
      <c r="D129" s="43"/>
      <c r="E129" s="43"/>
      <c r="F129" s="43"/>
      <c r="G129" s="52"/>
      <c r="H129" s="52"/>
      <c r="I129" s="46"/>
      <c r="J129" s="47"/>
      <c r="K129" s="48"/>
      <c r="L129" s="48"/>
      <c r="M129" s="48"/>
      <c r="N129" s="48"/>
      <c r="O129" s="48"/>
      <c r="P129" s="48"/>
      <c r="Q129" s="48"/>
      <c r="R129" s="48"/>
      <c r="S129" s="49"/>
      <c r="U129" s="100"/>
      <c r="V129" s="46"/>
    </row>
    <row r="130" spans="1:22" x14ac:dyDescent="0.2">
      <c r="A130" s="50"/>
      <c r="B130" s="43"/>
      <c r="C130" s="43"/>
      <c r="D130" s="43"/>
      <c r="E130" s="43"/>
      <c r="F130" s="43"/>
      <c r="G130" s="52"/>
      <c r="H130" s="52"/>
      <c r="I130" s="46"/>
      <c r="J130" s="47"/>
      <c r="K130" s="48"/>
      <c r="L130" s="48"/>
      <c r="M130" s="48"/>
      <c r="N130" s="48"/>
      <c r="O130" s="48"/>
      <c r="P130" s="48"/>
      <c r="Q130" s="48"/>
      <c r="R130" s="48"/>
      <c r="S130" s="49"/>
      <c r="U130" s="100"/>
      <c r="V130" s="46"/>
    </row>
    <row r="131" spans="1:22" x14ac:dyDescent="0.2">
      <c r="A131" s="43"/>
      <c r="B131" s="43"/>
      <c r="C131" s="43"/>
      <c r="D131" s="43"/>
      <c r="E131" s="43"/>
      <c r="F131" s="43"/>
      <c r="G131" s="52"/>
      <c r="H131" s="52"/>
      <c r="I131" s="46"/>
      <c r="J131" s="47"/>
      <c r="K131" s="48"/>
      <c r="L131" s="48"/>
      <c r="M131" s="48"/>
      <c r="N131" s="48"/>
      <c r="O131" s="48"/>
      <c r="P131" s="48"/>
      <c r="Q131" s="48"/>
      <c r="R131" s="48"/>
      <c r="S131" s="49"/>
      <c r="U131" s="100"/>
      <c r="V131" s="46"/>
    </row>
  </sheetData>
  <dataValidations count="1">
    <dataValidation type="list" allowBlank="1" showInputMessage="1" showErrorMessage="1" sqref="B2:B28 E2:E28">
      <formula1>#REF!</formula1>
    </dataValidation>
  </dataValidations>
  <pageMargins left="0.7" right="0.7" top="0.75" bottom="0.75" header="0.3" footer="0.3"/>
  <pageSetup paperSize="3" scale="72" fitToHeight="0" orientation="landscape" r:id="rId1"/>
  <headerFooter>
    <oddHeader>&amp;C&amp;"Arial,Bold"&amp;20&amp;KC00000Division 5 Regional List - Transit</oddHeader>
    <oddFooter>Page &amp;P of &amp;N</oddFooter>
  </headerFooter>
  <rowBreaks count="1" manualBreakCount="1">
    <brk id="12" max="22"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25"/>
  <sheetViews>
    <sheetView tabSelected="1" view="pageBreakPreview" zoomScaleNormal="100" zoomScaleSheetLayoutView="100" workbookViewId="0">
      <selection activeCell="W1" sqref="W1:W1048576"/>
    </sheetView>
  </sheetViews>
  <sheetFormatPr defaultRowHeight="12.75" x14ac:dyDescent="0.2"/>
  <cols>
    <col min="1" max="2" width="9.28515625" customWidth="1"/>
    <col min="3" max="3" width="31.140625" customWidth="1"/>
    <col min="4" max="4" width="50" customWidth="1"/>
    <col min="5" max="5" width="16.85546875" customWidth="1"/>
    <col min="6" max="6" width="15.140625" customWidth="1"/>
    <col min="7" max="9" width="14.28515625" customWidth="1"/>
    <col min="10" max="10" width="1.28515625" style="19" customWidth="1"/>
    <col min="11" max="11" width="14.28515625" customWidth="1"/>
    <col min="12" max="12" width="1.28515625" style="24" customWidth="1"/>
    <col min="17" max="17" width="9.5703125" customWidth="1"/>
    <col min="22" max="22" width="1.28515625" customWidth="1"/>
    <col min="23" max="23" width="9.140625" style="104"/>
    <col min="24" max="24" width="20.85546875" customWidth="1"/>
  </cols>
  <sheetData>
    <row r="1" spans="1:24" ht="63.75" x14ac:dyDescent="0.2">
      <c r="A1" s="1" t="s">
        <v>0</v>
      </c>
      <c r="B1" s="1" t="s">
        <v>1</v>
      </c>
      <c r="C1" s="1" t="s">
        <v>3</v>
      </c>
      <c r="D1" s="1" t="s">
        <v>2</v>
      </c>
      <c r="E1" s="1" t="s">
        <v>38</v>
      </c>
      <c r="F1" s="1" t="s">
        <v>45</v>
      </c>
      <c r="G1" s="1" t="s">
        <v>49</v>
      </c>
      <c r="H1" s="1" t="s">
        <v>50</v>
      </c>
      <c r="I1" s="33" t="s">
        <v>4</v>
      </c>
      <c r="J1" s="20"/>
      <c r="K1" s="2" t="s">
        <v>16</v>
      </c>
      <c r="L1" s="23"/>
      <c r="M1" s="25" t="s">
        <v>6</v>
      </c>
      <c r="N1" s="25" t="s">
        <v>7</v>
      </c>
      <c r="O1" s="25" t="s">
        <v>8</v>
      </c>
      <c r="P1" s="25" t="s">
        <v>9</v>
      </c>
      <c r="Q1" s="25" t="s">
        <v>10</v>
      </c>
      <c r="R1" s="25" t="s">
        <v>11</v>
      </c>
      <c r="S1" s="25" t="s">
        <v>12</v>
      </c>
      <c r="T1" s="25" t="s">
        <v>13</v>
      </c>
      <c r="U1" s="25" t="s">
        <v>14</v>
      </c>
      <c r="W1" s="97" t="s">
        <v>1506</v>
      </c>
      <c r="X1" s="2" t="s">
        <v>15</v>
      </c>
    </row>
    <row r="2" spans="1:24" ht="51" x14ac:dyDescent="0.2">
      <c r="A2" s="26" t="s">
        <v>17</v>
      </c>
      <c r="B2" s="26" t="s">
        <v>5</v>
      </c>
      <c r="C2" s="26" t="s">
        <v>27</v>
      </c>
      <c r="D2" s="28" t="s">
        <v>28</v>
      </c>
      <c r="E2" s="26" t="s">
        <v>39</v>
      </c>
      <c r="F2" s="26" t="s">
        <v>46</v>
      </c>
      <c r="G2" s="26">
        <v>58.8</v>
      </c>
      <c r="H2" s="26">
        <v>62.7</v>
      </c>
      <c r="I2" s="29">
        <v>34255000</v>
      </c>
      <c r="J2" s="16"/>
      <c r="K2" s="2">
        <v>28.34488</v>
      </c>
      <c r="L2" s="23"/>
      <c r="M2" s="31">
        <v>20</v>
      </c>
      <c r="N2" s="31">
        <v>6.67</v>
      </c>
      <c r="O2" s="31">
        <v>13.33</v>
      </c>
      <c r="P2" s="31">
        <v>0</v>
      </c>
      <c r="Q2" s="6">
        <v>0</v>
      </c>
      <c r="R2" s="6">
        <v>5</v>
      </c>
      <c r="S2" s="6">
        <v>0</v>
      </c>
      <c r="T2" s="6">
        <f t="shared" ref="T2:T11" si="0">SUM(M2:S2)</f>
        <v>45</v>
      </c>
      <c r="U2" s="5">
        <f t="shared" ref="U2:U11" si="1">T2+K2</f>
        <v>73.344880000000003</v>
      </c>
      <c r="W2" s="99">
        <v>88</v>
      </c>
      <c r="X2" s="2" t="s">
        <v>1500</v>
      </c>
    </row>
    <row r="3" spans="1:24" ht="25.5" x14ac:dyDescent="0.2">
      <c r="A3" s="26" t="s">
        <v>19</v>
      </c>
      <c r="B3" s="26" t="s">
        <v>5</v>
      </c>
      <c r="C3" s="27" t="s">
        <v>27</v>
      </c>
      <c r="D3" s="28" t="s">
        <v>30</v>
      </c>
      <c r="E3" s="27" t="s">
        <v>41</v>
      </c>
      <c r="F3" s="27" t="s">
        <v>47</v>
      </c>
      <c r="G3" s="27">
        <v>142.53</v>
      </c>
      <c r="H3" s="27" t="s">
        <v>51</v>
      </c>
      <c r="I3" s="29">
        <v>10548500</v>
      </c>
      <c r="J3" s="16"/>
      <c r="K3" s="2">
        <v>26.358809999999998</v>
      </c>
      <c r="L3" s="23"/>
      <c r="M3" s="31">
        <v>20</v>
      </c>
      <c r="N3" s="31">
        <v>3.33</v>
      </c>
      <c r="O3" s="31">
        <v>0</v>
      </c>
      <c r="P3" s="31">
        <v>0</v>
      </c>
      <c r="Q3" s="6">
        <v>0</v>
      </c>
      <c r="R3" s="6">
        <v>5</v>
      </c>
      <c r="S3" s="6">
        <v>15</v>
      </c>
      <c r="T3" s="6">
        <f t="shared" si="0"/>
        <v>43.33</v>
      </c>
      <c r="U3" s="5">
        <f t="shared" si="1"/>
        <v>69.688809999999989</v>
      </c>
      <c r="W3" s="97">
        <v>100</v>
      </c>
      <c r="X3" s="2"/>
    </row>
    <row r="4" spans="1:24" ht="51" x14ac:dyDescent="0.2">
      <c r="A4" s="26" t="s">
        <v>18</v>
      </c>
      <c r="B4" s="26" t="s">
        <v>5</v>
      </c>
      <c r="C4" s="26" t="s">
        <v>27</v>
      </c>
      <c r="D4" s="28" t="s">
        <v>29</v>
      </c>
      <c r="E4" s="26" t="s">
        <v>40</v>
      </c>
      <c r="F4" s="26" t="s">
        <v>46</v>
      </c>
      <c r="G4" s="26">
        <v>72.599999999999994</v>
      </c>
      <c r="H4" s="27" t="s">
        <v>51</v>
      </c>
      <c r="I4" s="29">
        <v>14066000</v>
      </c>
      <c r="J4" s="16"/>
      <c r="K4" s="2">
        <v>24.66405</v>
      </c>
      <c r="L4" s="23"/>
      <c r="M4" s="31">
        <v>20</v>
      </c>
      <c r="N4" s="31">
        <v>3.33</v>
      </c>
      <c r="O4" s="31">
        <v>0</v>
      </c>
      <c r="P4" s="31">
        <v>7.5</v>
      </c>
      <c r="Q4" s="6">
        <v>0</v>
      </c>
      <c r="R4" s="6">
        <v>5</v>
      </c>
      <c r="S4" s="6">
        <v>7.5</v>
      </c>
      <c r="T4" s="6">
        <f t="shared" si="0"/>
        <v>43.33</v>
      </c>
      <c r="U4" s="5">
        <f t="shared" si="1"/>
        <v>67.994050000000001</v>
      </c>
      <c r="W4" s="99">
        <v>100</v>
      </c>
      <c r="X4" s="2" t="s">
        <v>1500</v>
      </c>
    </row>
    <row r="5" spans="1:24" ht="51" x14ac:dyDescent="0.2">
      <c r="A5" s="26" t="s">
        <v>21</v>
      </c>
      <c r="B5" s="26" t="s">
        <v>5</v>
      </c>
      <c r="C5" s="27" t="s">
        <v>27</v>
      </c>
      <c r="D5" s="28" t="s">
        <v>32</v>
      </c>
      <c r="E5" s="27" t="s">
        <v>39</v>
      </c>
      <c r="F5" s="27" t="s">
        <v>46</v>
      </c>
      <c r="G5" s="27">
        <v>55.09</v>
      </c>
      <c r="H5" s="27" t="s">
        <v>51</v>
      </c>
      <c r="I5" s="29">
        <v>136246000</v>
      </c>
      <c r="J5" s="16"/>
      <c r="K5" s="2">
        <v>21.93899</v>
      </c>
      <c r="L5" s="23"/>
      <c r="M5" s="31">
        <v>20</v>
      </c>
      <c r="N5" s="31">
        <v>3.33</v>
      </c>
      <c r="O5" s="31">
        <v>0</v>
      </c>
      <c r="P5" s="31">
        <v>0</v>
      </c>
      <c r="Q5" s="6">
        <v>0</v>
      </c>
      <c r="R5" s="6">
        <v>5</v>
      </c>
      <c r="S5" s="6">
        <v>15</v>
      </c>
      <c r="T5" s="6">
        <f t="shared" si="0"/>
        <v>43.33</v>
      </c>
      <c r="U5" s="5">
        <f t="shared" si="1"/>
        <v>65.268990000000002</v>
      </c>
      <c r="W5" s="99">
        <v>100</v>
      </c>
      <c r="X5" s="2" t="s">
        <v>1500</v>
      </c>
    </row>
    <row r="6" spans="1:24" ht="51" x14ac:dyDescent="0.2">
      <c r="A6" s="26" t="s">
        <v>22</v>
      </c>
      <c r="B6" s="26" t="s">
        <v>5</v>
      </c>
      <c r="C6" s="27" t="s">
        <v>27</v>
      </c>
      <c r="D6" s="28" t="s">
        <v>33</v>
      </c>
      <c r="E6" s="27" t="s">
        <v>39</v>
      </c>
      <c r="F6" s="27" t="s">
        <v>46</v>
      </c>
      <c r="G6" s="27">
        <v>60.27</v>
      </c>
      <c r="H6" s="27" t="s">
        <v>51</v>
      </c>
      <c r="I6" s="29">
        <v>16411000</v>
      </c>
      <c r="J6" s="16"/>
      <c r="K6" s="2">
        <v>21.7962804135271</v>
      </c>
      <c r="L6" s="23"/>
      <c r="M6" s="31">
        <v>20</v>
      </c>
      <c r="N6" s="31">
        <v>3.33</v>
      </c>
      <c r="O6" s="31">
        <v>0</v>
      </c>
      <c r="P6" s="31">
        <v>0</v>
      </c>
      <c r="Q6" s="6">
        <v>0</v>
      </c>
      <c r="R6" s="6">
        <v>5</v>
      </c>
      <c r="S6" s="6">
        <v>15</v>
      </c>
      <c r="T6" s="6">
        <f t="shared" si="0"/>
        <v>43.33</v>
      </c>
      <c r="U6" s="5">
        <f t="shared" si="1"/>
        <v>65.126280413527098</v>
      </c>
      <c r="W6" s="99">
        <v>58</v>
      </c>
      <c r="X6" s="2" t="s">
        <v>1500</v>
      </c>
    </row>
    <row r="7" spans="1:24" ht="38.25" x14ac:dyDescent="0.2">
      <c r="A7" s="26" t="s">
        <v>23</v>
      </c>
      <c r="B7" s="26" t="s">
        <v>5</v>
      </c>
      <c r="C7" s="26" t="s">
        <v>27</v>
      </c>
      <c r="D7" s="28" t="s">
        <v>34</v>
      </c>
      <c r="E7" s="26" t="s">
        <v>42</v>
      </c>
      <c r="F7" s="26" t="s">
        <v>47</v>
      </c>
      <c r="G7" s="27">
        <v>172</v>
      </c>
      <c r="H7" s="27" t="s">
        <v>51</v>
      </c>
      <c r="I7" s="29">
        <v>11721000</v>
      </c>
      <c r="J7" s="16"/>
      <c r="K7" s="2">
        <v>21.055870072629084</v>
      </c>
      <c r="L7" s="23"/>
      <c r="M7" s="31">
        <v>20</v>
      </c>
      <c r="N7" s="31">
        <v>3.33</v>
      </c>
      <c r="O7" s="31">
        <v>0</v>
      </c>
      <c r="P7" s="31">
        <v>0</v>
      </c>
      <c r="Q7" s="6">
        <v>0</v>
      </c>
      <c r="R7" s="6">
        <v>5</v>
      </c>
      <c r="S7" s="6">
        <v>15</v>
      </c>
      <c r="T7" s="6">
        <f t="shared" si="0"/>
        <v>43.33</v>
      </c>
      <c r="U7" s="5">
        <f t="shared" si="1"/>
        <v>64.385870072629075</v>
      </c>
      <c r="W7" s="97"/>
      <c r="X7" s="2" t="s">
        <v>52</v>
      </c>
    </row>
    <row r="8" spans="1:24" ht="25.5" x14ac:dyDescent="0.2">
      <c r="A8" s="26" t="s">
        <v>20</v>
      </c>
      <c r="B8" s="26" t="s">
        <v>5</v>
      </c>
      <c r="C8" s="26" t="s">
        <v>27</v>
      </c>
      <c r="D8" s="28" t="s">
        <v>31</v>
      </c>
      <c r="E8" s="26" t="s">
        <v>40</v>
      </c>
      <c r="F8" s="26" t="s">
        <v>46</v>
      </c>
      <c r="G8" s="27">
        <v>72.900000000000006</v>
      </c>
      <c r="H8" s="27" t="s">
        <v>51</v>
      </c>
      <c r="I8" s="29">
        <v>31823000</v>
      </c>
      <c r="J8" s="16"/>
      <c r="K8" s="2">
        <v>18.25</v>
      </c>
      <c r="L8" s="23"/>
      <c r="M8" s="31">
        <v>20</v>
      </c>
      <c r="N8" s="31">
        <v>3.33</v>
      </c>
      <c r="O8" s="31">
        <v>0</v>
      </c>
      <c r="P8" s="31">
        <v>7.5</v>
      </c>
      <c r="Q8" s="6">
        <v>0</v>
      </c>
      <c r="R8" s="6">
        <v>5</v>
      </c>
      <c r="S8" s="6">
        <v>7.5</v>
      </c>
      <c r="T8" s="6">
        <f t="shared" si="0"/>
        <v>43.33</v>
      </c>
      <c r="U8" s="5">
        <f t="shared" si="1"/>
        <v>61.58</v>
      </c>
      <c r="W8" s="97"/>
      <c r="X8" s="2" t="s">
        <v>52</v>
      </c>
    </row>
    <row r="9" spans="1:24" ht="38.25" x14ac:dyDescent="0.2">
      <c r="A9" s="26" t="s">
        <v>24</v>
      </c>
      <c r="B9" s="26" t="s">
        <v>5</v>
      </c>
      <c r="C9" s="26" t="s">
        <v>27</v>
      </c>
      <c r="D9" s="28" t="s">
        <v>35</v>
      </c>
      <c r="E9" s="26" t="s">
        <v>43</v>
      </c>
      <c r="F9" s="26" t="s">
        <v>47</v>
      </c>
      <c r="G9" s="26">
        <v>156.69999999999999</v>
      </c>
      <c r="H9" s="27" t="s">
        <v>51</v>
      </c>
      <c r="I9" s="29">
        <v>70346000</v>
      </c>
      <c r="J9" s="16"/>
      <c r="K9" s="2">
        <v>16.659102566359529</v>
      </c>
      <c r="L9" s="23"/>
      <c r="M9" s="31">
        <v>20</v>
      </c>
      <c r="N9" s="31">
        <v>3.33</v>
      </c>
      <c r="O9" s="31">
        <v>0</v>
      </c>
      <c r="P9" s="31">
        <v>0</v>
      </c>
      <c r="Q9" s="6">
        <v>0</v>
      </c>
      <c r="R9" s="6">
        <v>5</v>
      </c>
      <c r="S9" s="6">
        <v>15</v>
      </c>
      <c r="T9" s="6">
        <f t="shared" si="0"/>
        <v>43.33</v>
      </c>
      <c r="U9" s="5">
        <f t="shared" si="1"/>
        <v>59.989102566359527</v>
      </c>
      <c r="W9" s="97"/>
      <c r="X9" s="2" t="s">
        <v>52</v>
      </c>
    </row>
    <row r="10" spans="1:24" ht="38.25" x14ac:dyDescent="0.2">
      <c r="A10" s="26" t="s">
        <v>25</v>
      </c>
      <c r="B10" s="26" t="s">
        <v>5</v>
      </c>
      <c r="C10" s="26" t="s">
        <v>27</v>
      </c>
      <c r="D10" s="28" t="s">
        <v>36</v>
      </c>
      <c r="E10" s="26" t="s">
        <v>41</v>
      </c>
      <c r="F10" s="26" t="s">
        <v>47</v>
      </c>
      <c r="G10" s="27">
        <v>139.4</v>
      </c>
      <c r="H10" s="27" t="s">
        <v>51</v>
      </c>
      <c r="I10" s="29">
        <v>10548500</v>
      </c>
      <c r="J10" s="16"/>
      <c r="K10" s="2">
        <v>15.046239999999999</v>
      </c>
      <c r="L10" s="23"/>
      <c r="M10" s="31">
        <v>20</v>
      </c>
      <c r="N10" s="31">
        <v>3.33</v>
      </c>
      <c r="O10" s="31">
        <v>0</v>
      </c>
      <c r="P10" s="31">
        <v>0</v>
      </c>
      <c r="Q10" s="6">
        <v>0</v>
      </c>
      <c r="R10" s="6">
        <v>5</v>
      </c>
      <c r="S10" s="6">
        <v>7.5</v>
      </c>
      <c r="T10" s="6">
        <f t="shared" si="0"/>
        <v>35.83</v>
      </c>
      <c r="U10" s="5">
        <f t="shared" si="1"/>
        <v>50.876239999999996</v>
      </c>
      <c r="W10" s="97"/>
      <c r="X10" s="2" t="s">
        <v>52</v>
      </c>
    </row>
    <row r="11" spans="1:24" ht="51" x14ac:dyDescent="0.2">
      <c r="A11" s="26" t="s">
        <v>26</v>
      </c>
      <c r="B11" s="26" t="s">
        <v>5</v>
      </c>
      <c r="C11" s="27" t="s">
        <v>27</v>
      </c>
      <c r="D11" s="32" t="s">
        <v>37</v>
      </c>
      <c r="E11" s="27" t="s">
        <v>44</v>
      </c>
      <c r="F11" s="27" t="s">
        <v>48</v>
      </c>
      <c r="G11" s="27">
        <v>55.4</v>
      </c>
      <c r="H11" s="27">
        <v>86.4</v>
      </c>
      <c r="I11" s="29">
        <v>3500000</v>
      </c>
      <c r="J11" s="17"/>
      <c r="K11" s="2">
        <v>16.70112</v>
      </c>
      <c r="L11" s="23"/>
      <c r="M11" s="31">
        <v>0</v>
      </c>
      <c r="N11" s="31">
        <v>0</v>
      </c>
      <c r="O11" s="31">
        <v>0</v>
      </c>
      <c r="P11" s="31">
        <v>0</v>
      </c>
      <c r="Q11" s="6">
        <v>0</v>
      </c>
      <c r="R11" s="6">
        <v>0</v>
      </c>
      <c r="S11" s="6">
        <v>7.5</v>
      </c>
      <c r="T11" s="6">
        <f t="shared" si="0"/>
        <v>7.5</v>
      </c>
      <c r="U11" s="5">
        <f t="shared" si="1"/>
        <v>24.20112</v>
      </c>
      <c r="W11" s="97"/>
      <c r="X11" s="2" t="s">
        <v>52</v>
      </c>
    </row>
    <row r="12" spans="1:24" x14ac:dyDescent="0.2">
      <c r="A12" s="43"/>
      <c r="B12" s="43"/>
      <c r="C12" s="44"/>
      <c r="D12" s="44"/>
      <c r="E12" s="44"/>
      <c r="F12" s="44"/>
      <c r="G12" s="44"/>
      <c r="H12" s="44"/>
      <c r="I12" s="45"/>
      <c r="J12" s="45"/>
      <c r="K12" s="46"/>
      <c r="L12" s="47"/>
      <c r="M12" s="48"/>
      <c r="N12" s="48"/>
      <c r="O12" s="48"/>
      <c r="P12" s="48"/>
      <c r="Q12" s="48"/>
      <c r="R12" s="48"/>
      <c r="S12" s="48"/>
      <c r="T12" s="48"/>
      <c r="U12" s="49"/>
      <c r="W12" s="100"/>
      <c r="X12" s="46"/>
    </row>
    <row r="13" spans="1:24" x14ac:dyDescent="0.2">
      <c r="A13" s="50"/>
      <c r="B13" s="50"/>
      <c r="C13" s="44"/>
      <c r="D13" s="44"/>
      <c r="E13" s="44"/>
      <c r="F13" s="44"/>
      <c r="G13" s="44"/>
      <c r="H13" s="44"/>
      <c r="I13" s="51"/>
      <c r="J13" s="51"/>
      <c r="K13" s="46"/>
      <c r="L13" s="47"/>
      <c r="M13" s="48"/>
      <c r="N13" s="48"/>
      <c r="O13" s="48"/>
      <c r="P13" s="48"/>
      <c r="Q13" s="48"/>
      <c r="R13" s="48"/>
      <c r="S13" s="48"/>
      <c r="T13" s="48"/>
      <c r="U13" s="49"/>
      <c r="W13" s="100"/>
      <c r="X13" s="46"/>
    </row>
    <row r="14" spans="1:24" x14ac:dyDescent="0.2">
      <c r="A14" s="50"/>
      <c r="B14" s="50"/>
      <c r="C14" s="44"/>
      <c r="D14" s="44"/>
      <c r="E14" s="44"/>
      <c r="F14" s="44"/>
      <c r="G14" s="44"/>
      <c r="H14" s="44"/>
      <c r="I14" s="51"/>
      <c r="J14" s="51"/>
      <c r="K14" s="46"/>
      <c r="L14" s="47"/>
      <c r="M14" s="48"/>
      <c r="N14" s="48"/>
      <c r="O14" s="48"/>
      <c r="P14" s="48"/>
      <c r="Q14" s="48"/>
      <c r="R14" s="48"/>
      <c r="S14" s="48"/>
      <c r="T14" s="48"/>
      <c r="U14" s="49"/>
      <c r="W14" s="100"/>
      <c r="X14" s="46"/>
    </row>
    <row r="15" spans="1:24" x14ac:dyDescent="0.2">
      <c r="A15" s="50"/>
      <c r="B15" s="43"/>
      <c r="C15" s="43"/>
      <c r="D15" s="43"/>
      <c r="E15" s="43"/>
      <c r="F15" s="43"/>
      <c r="G15" s="43"/>
      <c r="H15" s="43"/>
      <c r="I15" s="52"/>
      <c r="J15" s="52"/>
      <c r="K15" s="46"/>
      <c r="L15" s="47"/>
      <c r="M15" s="48"/>
      <c r="N15" s="48"/>
      <c r="O15" s="48"/>
      <c r="P15" s="48"/>
      <c r="Q15" s="48"/>
      <c r="R15" s="48"/>
      <c r="S15" s="48"/>
      <c r="T15" s="48"/>
      <c r="U15" s="49"/>
      <c r="W15" s="100"/>
      <c r="X15" s="46"/>
    </row>
    <row r="16" spans="1:24" x14ac:dyDescent="0.2">
      <c r="A16" s="50"/>
      <c r="B16" s="50"/>
      <c r="C16" s="44"/>
      <c r="D16" s="44"/>
      <c r="E16" s="44"/>
      <c r="F16" s="44"/>
      <c r="G16" s="44"/>
      <c r="H16" s="44"/>
      <c r="I16" s="51"/>
      <c r="J16" s="51"/>
      <c r="K16" s="46"/>
      <c r="L16" s="47"/>
      <c r="M16" s="48"/>
      <c r="N16" s="48"/>
      <c r="O16" s="48"/>
      <c r="P16" s="48"/>
      <c r="Q16" s="48"/>
      <c r="R16" s="48"/>
      <c r="S16" s="48"/>
      <c r="T16" s="48"/>
      <c r="U16" s="49"/>
      <c r="W16" s="100"/>
      <c r="X16" s="46"/>
    </row>
    <row r="17" spans="1:24" x14ac:dyDescent="0.2">
      <c r="A17" s="50"/>
      <c r="B17" s="50"/>
      <c r="C17" s="44"/>
      <c r="D17" s="44"/>
      <c r="E17" s="44"/>
      <c r="F17" s="44"/>
      <c r="G17" s="44"/>
      <c r="H17" s="44"/>
      <c r="I17" s="51"/>
      <c r="J17" s="51"/>
      <c r="K17" s="46"/>
      <c r="L17" s="47"/>
      <c r="M17" s="48"/>
      <c r="N17" s="48"/>
      <c r="O17" s="48"/>
      <c r="P17" s="48"/>
      <c r="Q17" s="48"/>
      <c r="R17" s="48"/>
      <c r="S17" s="48"/>
      <c r="T17" s="48"/>
      <c r="U17" s="49"/>
      <c r="W17" s="100"/>
      <c r="X17" s="46"/>
    </row>
    <row r="18" spans="1:24" x14ac:dyDescent="0.2">
      <c r="A18" s="50"/>
      <c r="B18" s="50"/>
      <c r="C18" s="44"/>
      <c r="D18" s="44"/>
      <c r="E18" s="44"/>
      <c r="F18" s="44"/>
      <c r="G18" s="44"/>
      <c r="H18" s="44"/>
      <c r="I18" s="51"/>
      <c r="J18" s="51"/>
      <c r="K18" s="46"/>
      <c r="L18" s="47"/>
      <c r="M18" s="48"/>
      <c r="N18" s="48"/>
      <c r="O18" s="48"/>
      <c r="P18" s="48"/>
      <c r="Q18" s="48"/>
      <c r="R18" s="48"/>
      <c r="S18" s="48"/>
      <c r="T18" s="48"/>
      <c r="U18" s="49"/>
      <c r="W18" s="100"/>
      <c r="X18" s="46"/>
    </row>
    <row r="19" spans="1:24" x14ac:dyDescent="0.2">
      <c r="A19" s="50"/>
      <c r="B19" s="43"/>
      <c r="C19" s="43"/>
      <c r="D19" s="43"/>
      <c r="E19" s="43"/>
      <c r="F19" s="43"/>
      <c r="G19" s="43"/>
      <c r="H19" s="43"/>
      <c r="I19" s="52"/>
      <c r="J19" s="52"/>
      <c r="K19" s="46"/>
      <c r="L19" s="47"/>
      <c r="M19" s="48"/>
      <c r="N19" s="48"/>
      <c r="O19" s="48"/>
      <c r="P19" s="48"/>
      <c r="Q19" s="48"/>
      <c r="R19" s="48"/>
      <c r="S19" s="48"/>
      <c r="T19" s="48"/>
      <c r="U19" s="49"/>
      <c r="W19" s="100"/>
      <c r="X19" s="46"/>
    </row>
    <row r="20" spans="1:24" x14ac:dyDescent="0.2">
      <c r="A20" s="50"/>
      <c r="B20" s="43"/>
      <c r="C20" s="43"/>
      <c r="D20" s="43"/>
      <c r="E20" s="43"/>
      <c r="F20" s="43"/>
      <c r="G20" s="43"/>
      <c r="H20" s="43"/>
      <c r="I20" s="52"/>
      <c r="J20" s="52"/>
      <c r="K20" s="46"/>
      <c r="L20" s="47"/>
      <c r="M20" s="48"/>
      <c r="N20" s="48"/>
      <c r="O20" s="48"/>
      <c r="P20" s="48"/>
      <c r="Q20" s="48"/>
      <c r="R20" s="48"/>
      <c r="S20" s="48"/>
      <c r="T20" s="48"/>
      <c r="U20" s="49"/>
      <c r="W20" s="100"/>
      <c r="X20" s="46"/>
    </row>
    <row r="21" spans="1:24" x14ac:dyDescent="0.2">
      <c r="A21" s="50"/>
      <c r="B21" s="50"/>
      <c r="C21" s="44"/>
      <c r="D21" s="44"/>
      <c r="E21" s="44"/>
      <c r="F21" s="44"/>
      <c r="G21" s="44"/>
      <c r="H21" s="44"/>
      <c r="I21" s="51"/>
      <c r="J21" s="51"/>
      <c r="K21" s="46"/>
      <c r="L21" s="47"/>
      <c r="M21" s="48"/>
      <c r="N21" s="48"/>
      <c r="O21" s="48"/>
      <c r="P21" s="48"/>
      <c r="Q21" s="48"/>
      <c r="R21" s="48"/>
      <c r="S21" s="48"/>
      <c r="T21" s="48"/>
      <c r="U21" s="49"/>
      <c r="W21" s="100"/>
      <c r="X21" s="46"/>
    </row>
    <row r="22" spans="1:24" x14ac:dyDescent="0.2">
      <c r="A22" s="50"/>
      <c r="B22" s="43"/>
      <c r="C22" s="43"/>
      <c r="D22" s="43"/>
      <c r="E22" s="43"/>
      <c r="F22" s="43"/>
      <c r="G22" s="43"/>
      <c r="H22" s="43"/>
      <c r="I22" s="52"/>
      <c r="J22" s="52"/>
      <c r="K22" s="46"/>
      <c r="L22" s="47"/>
      <c r="M22" s="48"/>
      <c r="N22" s="48"/>
      <c r="O22" s="48"/>
      <c r="P22" s="48"/>
      <c r="Q22" s="48"/>
      <c r="R22" s="48"/>
      <c r="S22" s="48"/>
      <c r="T22" s="48"/>
      <c r="U22" s="49"/>
      <c r="W22" s="100"/>
      <c r="X22" s="46"/>
    </row>
    <row r="23" spans="1:24" x14ac:dyDescent="0.2">
      <c r="A23" s="50"/>
      <c r="B23" s="43"/>
      <c r="C23" s="43"/>
      <c r="D23" s="43"/>
      <c r="E23" s="43"/>
      <c r="F23" s="43"/>
      <c r="G23" s="43"/>
      <c r="H23" s="43"/>
      <c r="I23" s="52"/>
      <c r="J23" s="52"/>
      <c r="K23" s="46"/>
      <c r="L23" s="47"/>
      <c r="M23" s="48"/>
      <c r="N23" s="48"/>
      <c r="O23" s="48"/>
      <c r="P23" s="48"/>
      <c r="Q23" s="48"/>
      <c r="R23" s="48"/>
      <c r="S23" s="48"/>
      <c r="T23" s="48"/>
      <c r="U23" s="49"/>
      <c r="W23" s="100"/>
      <c r="X23" s="46"/>
    </row>
    <row r="24" spans="1:24" x14ac:dyDescent="0.2">
      <c r="A24" s="50"/>
      <c r="B24" s="50"/>
      <c r="C24" s="43"/>
      <c r="D24" s="43"/>
      <c r="E24" s="43"/>
      <c r="F24" s="43"/>
      <c r="G24" s="43"/>
      <c r="H24" s="43"/>
      <c r="I24" s="52"/>
      <c r="J24" s="52"/>
      <c r="K24" s="46"/>
      <c r="L24" s="47"/>
      <c r="M24" s="48"/>
      <c r="N24" s="48"/>
      <c r="O24" s="48"/>
      <c r="P24" s="48"/>
      <c r="Q24" s="48"/>
      <c r="R24" s="48"/>
      <c r="S24" s="48"/>
      <c r="T24" s="48"/>
      <c r="U24" s="49"/>
      <c r="W24" s="100"/>
      <c r="X24" s="46"/>
    </row>
    <row r="25" spans="1:24" x14ac:dyDescent="0.2">
      <c r="A25" s="50"/>
      <c r="B25" s="43"/>
      <c r="C25" s="43"/>
      <c r="D25" s="43"/>
      <c r="E25" s="43"/>
      <c r="F25" s="43"/>
      <c r="G25" s="43"/>
      <c r="H25" s="43"/>
      <c r="I25" s="52"/>
      <c r="J25" s="52"/>
      <c r="K25" s="46"/>
      <c r="L25" s="47"/>
      <c r="M25" s="48"/>
      <c r="N25" s="48"/>
      <c r="O25" s="48"/>
      <c r="P25" s="48"/>
      <c r="Q25" s="48"/>
      <c r="R25" s="48"/>
      <c r="S25" s="48"/>
      <c r="T25" s="48"/>
      <c r="U25" s="49"/>
      <c r="W25" s="100"/>
      <c r="X25" s="46"/>
    </row>
    <row r="26" spans="1:24" x14ac:dyDescent="0.2">
      <c r="A26" s="50"/>
      <c r="B26" s="43"/>
      <c r="C26" s="43"/>
      <c r="D26" s="43"/>
      <c r="E26" s="43"/>
      <c r="F26" s="43"/>
      <c r="G26" s="43"/>
      <c r="H26" s="43"/>
      <c r="I26" s="52"/>
      <c r="J26" s="52"/>
      <c r="K26" s="46"/>
      <c r="L26" s="47"/>
      <c r="M26" s="48"/>
      <c r="N26" s="48"/>
      <c r="O26" s="48"/>
      <c r="P26" s="48"/>
      <c r="Q26" s="48"/>
      <c r="R26" s="48"/>
      <c r="S26" s="48"/>
      <c r="T26" s="48"/>
      <c r="U26" s="49"/>
      <c r="W26" s="100"/>
      <c r="X26" s="46"/>
    </row>
    <row r="27" spans="1:24" x14ac:dyDescent="0.2">
      <c r="A27" s="50"/>
      <c r="B27" s="50"/>
      <c r="C27" s="44"/>
      <c r="D27" s="44"/>
      <c r="E27" s="44"/>
      <c r="F27" s="44"/>
      <c r="G27" s="44"/>
      <c r="H27" s="44"/>
      <c r="I27" s="51"/>
      <c r="J27" s="51"/>
      <c r="K27" s="46"/>
      <c r="L27" s="47"/>
      <c r="M27" s="48"/>
      <c r="N27" s="48"/>
      <c r="O27" s="48"/>
      <c r="P27" s="48"/>
      <c r="Q27" s="48"/>
      <c r="R27" s="48"/>
      <c r="S27" s="48"/>
      <c r="T27" s="48"/>
      <c r="U27" s="49"/>
      <c r="W27" s="100"/>
      <c r="X27" s="46"/>
    </row>
    <row r="28" spans="1:24" x14ac:dyDescent="0.2">
      <c r="A28" s="50"/>
      <c r="B28" s="50"/>
      <c r="C28" s="44"/>
      <c r="D28" s="44"/>
      <c r="E28" s="44"/>
      <c r="F28" s="44"/>
      <c r="G28" s="44"/>
      <c r="H28" s="44"/>
      <c r="I28" s="51"/>
      <c r="J28" s="51"/>
      <c r="K28" s="46"/>
      <c r="L28" s="47"/>
      <c r="M28" s="48"/>
      <c r="N28" s="48"/>
      <c r="O28" s="48"/>
      <c r="P28" s="48"/>
      <c r="Q28" s="48"/>
      <c r="R28" s="48"/>
      <c r="S28" s="48"/>
      <c r="T28" s="48"/>
      <c r="U28" s="49"/>
      <c r="W28" s="100"/>
      <c r="X28" s="46"/>
    </row>
    <row r="29" spans="1:24" x14ac:dyDescent="0.2">
      <c r="A29" s="50"/>
      <c r="B29" s="43"/>
      <c r="C29" s="43"/>
      <c r="D29" s="43"/>
      <c r="E29" s="43"/>
      <c r="F29" s="43"/>
      <c r="G29" s="43"/>
      <c r="H29" s="43"/>
      <c r="I29" s="52"/>
      <c r="J29" s="52"/>
      <c r="K29" s="46"/>
      <c r="L29" s="47"/>
      <c r="M29" s="48"/>
      <c r="N29" s="48"/>
      <c r="O29" s="48"/>
      <c r="P29" s="48"/>
      <c r="Q29" s="48"/>
      <c r="R29" s="48"/>
      <c r="S29" s="48"/>
      <c r="T29" s="48"/>
      <c r="U29" s="49"/>
      <c r="W29" s="100"/>
      <c r="X29" s="46"/>
    </row>
    <row r="30" spans="1:24" x14ac:dyDescent="0.2">
      <c r="A30" s="50"/>
      <c r="B30" s="50"/>
      <c r="C30" s="44"/>
      <c r="D30" s="44"/>
      <c r="E30" s="44"/>
      <c r="F30" s="44"/>
      <c r="G30" s="44"/>
      <c r="H30" s="44"/>
      <c r="I30" s="51"/>
      <c r="J30" s="51"/>
      <c r="K30" s="46"/>
      <c r="L30" s="47"/>
      <c r="M30" s="48"/>
      <c r="N30" s="48"/>
      <c r="O30" s="48"/>
      <c r="P30" s="48"/>
      <c r="Q30" s="48"/>
      <c r="R30" s="48"/>
      <c r="S30" s="48"/>
      <c r="T30" s="48"/>
      <c r="U30" s="49"/>
      <c r="W30" s="100"/>
      <c r="X30" s="46"/>
    </row>
    <row r="31" spans="1:24" x14ac:dyDescent="0.2">
      <c r="A31" s="50"/>
      <c r="B31" s="43"/>
      <c r="C31" s="43"/>
      <c r="D31" s="43"/>
      <c r="E31" s="43"/>
      <c r="F31" s="43"/>
      <c r="G31" s="43"/>
      <c r="H31" s="43"/>
      <c r="I31" s="52"/>
      <c r="J31" s="52"/>
      <c r="K31" s="46"/>
      <c r="L31" s="47"/>
      <c r="M31" s="48"/>
      <c r="N31" s="48"/>
      <c r="O31" s="48"/>
      <c r="P31" s="48"/>
      <c r="Q31" s="48"/>
      <c r="R31" s="48"/>
      <c r="S31" s="48"/>
      <c r="T31" s="48"/>
      <c r="U31" s="49"/>
      <c r="W31" s="100"/>
      <c r="X31" s="46"/>
    </row>
    <row r="32" spans="1:24" x14ac:dyDescent="0.2">
      <c r="A32" s="50"/>
      <c r="B32" s="50"/>
      <c r="C32" s="43"/>
      <c r="D32" s="43"/>
      <c r="E32" s="43"/>
      <c r="F32" s="43"/>
      <c r="G32" s="43"/>
      <c r="H32" s="43"/>
      <c r="I32" s="52"/>
      <c r="J32" s="52"/>
      <c r="K32" s="46"/>
      <c r="L32" s="47"/>
      <c r="M32" s="48"/>
      <c r="N32" s="48"/>
      <c r="O32" s="48"/>
      <c r="P32" s="48"/>
      <c r="Q32" s="48"/>
      <c r="R32" s="48"/>
      <c r="S32" s="48"/>
      <c r="T32" s="48"/>
      <c r="U32" s="49"/>
      <c r="W32" s="100"/>
      <c r="X32" s="46"/>
    </row>
    <row r="33" spans="1:24" x14ac:dyDescent="0.2">
      <c r="A33" s="50"/>
      <c r="B33" s="43"/>
      <c r="C33" s="43"/>
      <c r="D33" s="43"/>
      <c r="E33" s="43"/>
      <c r="F33" s="43"/>
      <c r="G33" s="43"/>
      <c r="H33" s="43"/>
      <c r="I33" s="52"/>
      <c r="J33" s="52"/>
      <c r="K33" s="46"/>
      <c r="L33" s="47"/>
      <c r="M33" s="48"/>
      <c r="N33" s="48"/>
      <c r="O33" s="48"/>
      <c r="P33" s="48"/>
      <c r="Q33" s="48"/>
      <c r="R33" s="48"/>
      <c r="S33" s="48"/>
      <c r="T33" s="48"/>
      <c r="U33" s="49"/>
      <c r="W33" s="100"/>
      <c r="X33" s="46"/>
    </row>
    <row r="34" spans="1:24" x14ac:dyDescent="0.2">
      <c r="A34" s="50"/>
      <c r="B34" s="43"/>
      <c r="C34" s="43"/>
      <c r="D34" s="43"/>
      <c r="E34" s="43"/>
      <c r="F34" s="43"/>
      <c r="G34" s="43"/>
      <c r="H34" s="43"/>
      <c r="I34" s="52"/>
      <c r="J34" s="52"/>
      <c r="K34" s="46"/>
      <c r="L34" s="47"/>
      <c r="M34" s="48"/>
      <c r="N34" s="48"/>
      <c r="O34" s="48"/>
      <c r="P34" s="48"/>
      <c r="Q34" s="48"/>
      <c r="R34" s="48"/>
      <c r="S34" s="48"/>
      <c r="T34" s="48"/>
      <c r="U34" s="49"/>
      <c r="W34" s="100"/>
      <c r="X34" s="46"/>
    </row>
    <row r="35" spans="1:24" x14ac:dyDescent="0.2">
      <c r="A35" s="50"/>
      <c r="B35" s="43"/>
      <c r="C35" s="43"/>
      <c r="D35" s="43"/>
      <c r="E35" s="43"/>
      <c r="F35" s="43"/>
      <c r="G35" s="43"/>
      <c r="H35" s="43"/>
      <c r="I35" s="52"/>
      <c r="J35" s="52"/>
      <c r="K35" s="46"/>
      <c r="L35" s="47"/>
      <c r="M35" s="48"/>
      <c r="N35" s="48"/>
      <c r="O35" s="48"/>
      <c r="P35" s="48"/>
      <c r="Q35" s="48"/>
      <c r="R35" s="48"/>
      <c r="S35" s="48"/>
      <c r="T35" s="48"/>
      <c r="U35" s="49"/>
      <c r="W35" s="100"/>
      <c r="X35" s="46"/>
    </row>
    <row r="36" spans="1:24" x14ac:dyDescent="0.2">
      <c r="A36" s="50"/>
      <c r="B36" s="50"/>
      <c r="C36" s="44"/>
      <c r="D36" s="44"/>
      <c r="E36" s="44"/>
      <c r="F36" s="44"/>
      <c r="G36" s="44"/>
      <c r="H36" s="44"/>
      <c r="I36" s="51"/>
      <c r="J36" s="51"/>
      <c r="K36" s="46"/>
      <c r="L36" s="47"/>
      <c r="M36" s="48"/>
      <c r="N36" s="48"/>
      <c r="O36" s="48"/>
      <c r="P36" s="48"/>
      <c r="Q36" s="48"/>
      <c r="R36" s="48"/>
      <c r="S36" s="48"/>
      <c r="T36" s="48"/>
      <c r="U36" s="49"/>
      <c r="W36" s="100"/>
      <c r="X36" s="46"/>
    </row>
    <row r="37" spans="1:24" x14ac:dyDescent="0.2">
      <c r="A37" s="50"/>
      <c r="B37" s="43"/>
      <c r="C37" s="43"/>
      <c r="D37" s="43"/>
      <c r="E37" s="43"/>
      <c r="F37" s="43"/>
      <c r="G37" s="43"/>
      <c r="H37" s="43"/>
      <c r="I37" s="52"/>
      <c r="J37" s="52"/>
      <c r="K37" s="46"/>
      <c r="L37" s="47"/>
      <c r="M37" s="48"/>
      <c r="N37" s="48"/>
      <c r="O37" s="48"/>
      <c r="P37" s="48"/>
      <c r="Q37" s="48"/>
      <c r="R37" s="48"/>
      <c r="S37" s="48"/>
      <c r="T37" s="48"/>
      <c r="U37" s="49"/>
      <c r="W37" s="100"/>
      <c r="X37" s="46"/>
    </row>
    <row r="38" spans="1:24" x14ac:dyDescent="0.2">
      <c r="A38" s="50"/>
      <c r="B38" s="43"/>
      <c r="C38" s="43"/>
      <c r="D38" s="43"/>
      <c r="E38" s="43"/>
      <c r="F38" s="43"/>
      <c r="G38" s="43"/>
      <c r="H38" s="43"/>
      <c r="I38" s="52"/>
      <c r="J38" s="52"/>
      <c r="K38" s="46"/>
      <c r="L38" s="47"/>
      <c r="M38" s="48"/>
      <c r="N38" s="48"/>
      <c r="O38" s="48"/>
      <c r="P38" s="48"/>
      <c r="Q38" s="48"/>
      <c r="R38" s="48"/>
      <c r="S38" s="48"/>
      <c r="T38" s="48"/>
      <c r="U38" s="49"/>
      <c r="W38" s="100"/>
      <c r="X38" s="46"/>
    </row>
    <row r="39" spans="1:24" x14ac:dyDescent="0.2">
      <c r="A39" s="34"/>
      <c r="B39" s="35"/>
      <c r="C39" s="36"/>
      <c r="D39" s="36"/>
      <c r="E39" s="36"/>
      <c r="F39" s="36"/>
      <c r="G39" s="36"/>
      <c r="H39" s="36"/>
      <c r="I39" s="37"/>
      <c r="J39" s="17"/>
      <c r="K39" s="39"/>
      <c r="L39" s="23"/>
      <c r="M39" s="41"/>
      <c r="N39" s="30"/>
      <c r="O39" s="30"/>
      <c r="P39" s="30"/>
      <c r="Q39" s="30"/>
      <c r="R39" s="30"/>
      <c r="S39" s="30"/>
      <c r="T39" s="30"/>
      <c r="U39" s="42"/>
      <c r="W39" s="102"/>
      <c r="X39" s="40"/>
    </row>
    <row r="40" spans="1:24" x14ac:dyDescent="0.2">
      <c r="A40" s="3"/>
      <c r="B40" s="8"/>
      <c r="C40" s="7"/>
      <c r="D40" s="7"/>
      <c r="E40" s="7"/>
      <c r="F40" s="7"/>
      <c r="G40" s="7"/>
      <c r="H40" s="7"/>
      <c r="I40" s="13"/>
      <c r="J40" s="17"/>
      <c r="K40" s="2"/>
      <c r="L40" s="23"/>
      <c r="M40" s="22"/>
      <c r="N40" s="6"/>
      <c r="O40" s="6"/>
      <c r="P40" s="6"/>
      <c r="Q40" s="6"/>
      <c r="R40" s="6"/>
      <c r="S40" s="6"/>
      <c r="T40" s="6"/>
      <c r="U40" s="5"/>
      <c r="W40" s="103"/>
      <c r="X40" s="21"/>
    </row>
    <row r="41" spans="1:24" x14ac:dyDescent="0.2">
      <c r="A41" s="3"/>
      <c r="B41" s="4"/>
      <c r="C41" s="9"/>
      <c r="D41" s="9"/>
      <c r="E41" s="9"/>
      <c r="F41" s="9"/>
      <c r="G41" s="9"/>
      <c r="H41" s="9"/>
      <c r="I41" s="12"/>
      <c r="J41" s="16"/>
      <c r="K41" s="2"/>
      <c r="L41" s="23"/>
      <c r="M41" s="22"/>
      <c r="N41" s="6"/>
      <c r="O41" s="6"/>
      <c r="P41" s="6"/>
      <c r="Q41" s="6"/>
      <c r="R41" s="6"/>
      <c r="S41" s="6"/>
      <c r="T41" s="6"/>
      <c r="U41" s="5"/>
      <c r="W41" s="103"/>
      <c r="X41" s="21"/>
    </row>
    <row r="42" spans="1:24" x14ac:dyDescent="0.2">
      <c r="A42" s="3"/>
      <c r="B42" s="8"/>
      <c r="C42" s="7"/>
      <c r="D42" s="7"/>
      <c r="E42" s="7"/>
      <c r="F42" s="7"/>
      <c r="G42" s="7"/>
      <c r="H42" s="7"/>
      <c r="I42" s="13"/>
      <c r="J42" s="17"/>
      <c r="K42" s="2"/>
      <c r="L42" s="23"/>
      <c r="M42" s="22"/>
      <c r="N42" s="6"/>
      <c r="O42" s="6"/>
      <c r="P42" s="6"/>
      <c r="Q42" s="6"/>
      <c r="R42" s="6"/>
      <c r="S42" s="6"/>
      <c r="T42" s="6"/>
      <c r="U42" s="5"/>
      <c r="W42" s="103"/>
      <c r="X42" s="21"/>
    </row>
    <row r="43" spans="1:24" ht="41.25" customHeight="1" x14ac:dyDescent="0.2">
      <c r="A43" s="3"/>
      <c r="B43" s="4"/>
      <c r="C43" s="9"/>
      <c r="D43" s="9"/>
      <c r="E43" s="9"/>
      <c r="F43" s="9"/>
      <c r="G43" s="9"/>
      <c r="H43" s="9"/>
      <c r="I43" s="12"/>
      <c r="J43" s="16"/>
      <c r="K43" s="2"/>
      <c r="L43" s="23"/>
      <c r="M43" s="22"/>
      <c r="N43" s="6"/>
      <c r="O43" s="6"/>
      <c r="P43" s="6"/>
      <c r="Q43" s="6"/>
      <c r="R43" s="6"/>
      <c r="S43" s="6"/>
      <c r="T43" s="6"/>
      <c r="U43" s="5"/>
      <c r="W43" s="103"/>
      <c r="X43" s="21"/>
    </row>
    <row r="44" spans="1:24" x14ac:dyDescent="0.2">
      <c r="A44" s="3"/>
      <c r="B44" s="8"/>
      <c r="C44" s="7"/>
      <c r="D44" s="7"/>
      <c r="E44" s="7"/>
      <c r="F44" s="7"/>
      <c r="G44" s="7"/>
      <c r="H44" s="7"/>
      <c r="I44" s="13"/>
      <c r="J44" s="17"/>
      <c r="K44" s="2"/>
      <c r="L44" s="23"/>
      <c r="M44" s="22"/>
      <c r="N44" s="6"/>
      <c r="O44" s="6"/>
      <c r="P44" s="6"/>
      <c r="Q44" s="6"/>
      <c r="R44" s="6"/>
      <c r="S44" s="6"/>
      <c r="T44" s="6"/>
      <c r="U44" s="5"/>
      <c r="W44" s="103"/>
      <c r="X44" s="21"/>
    </row>
    <row r="45" spans="1:24" x14ac:dyDescent="0.2">
      <c r="A45" s="3"/>
      <c r="B45" s="4"/>
      <c r="C45" s="7"/>
      <c r="D45" s="7"/>
      <c r="E45" s="7"/>
      <c r="F45" s="7"/>
      <c r="G45" s="7"/>
      <c r="H45" s="7"/>
      <c r="I45" s="13"/>
      <c r="J45" s="17"/>
      <c r="K45" s="2"/>
      <c r="L45" s="23"/>
      <c r="M45" s="22"/>
      <c r="N45" s="6"/>
      <c r="O45" s="6"/>
      <c r="P45" s="6"/>
      <c r="Q45" s="6"/>
      <c r="R45" s="6"/>
      <c r="S45" s="6"/>
      <c r="T45" s="6"/>
      <c r="U45" s="5"/>
      <c r="W45" s="103"/>
      <c r="X45" s="21"/>
    </row>
    <row r="46" spans="1:24" x14ac:dyDescent="0.2">
      <c r="A46" s="3"/>
      <c r="B46" s="4"/>
      <c r="C46" s="9"/>
      <c r="D46" s="9"/>
      <c r="E46" s="9"/>
      <c r="F46" s="9"/>
      <c r="G46" s="9"/>
      <c r="H46" s="9"/>
      <c r="I46" s="12"/>
      <c r="J46" s="16"/>
      <c r="K46" s="2"/>
      <c r="L46" s="23"/>
      <c r="M46" s="22"/>
      <c r="N46" s="6"/>
      <c r="O46" s="6"/>
      <c r="P46" s="6"/>
      <c r="Q46" s="6"/>
      <c r="R46" s="6"/>
      <c r="S46" s="6"/>
      <c r="T46" s="6"/>
      <c r="U46" s="5"/>
      <c r="W46" s="103"/>
      <c r="X46" s="21"/>
    </row>
    <row r="47" spans="1:24" x14ac:dyDescent="0.2">
      <c r="A47" s="3"/>
      <c r="B47" s="4"/>
      <c r="C47" s="9"/>
      <c r="D47" s="9"/>
      <c r="E47" s="9"/>
      <c r="F47" s="9"/>
      <c r="G47" s="9"/>
      <c r="H47" s="9"/>
      <c r="I47" s="12"/>
      <c r="J47" s="16"/>
      <c r="K47" s="2"/>
      <c r="L47" s="23"/>
      <c r="M47" s="22"/>
      <c r="N47" s="6"/>
      <c r="O47" s="6"/>
      <c r="P47" s="6"/>
      <c r="Q47" s="6"/>
      <c r="R47" s="6"/>
      <c r="S47" s="6"/>
      <c r="T47" s="6"/>
      <c r="U47" s="5"/>
      <c r="W47" s="103"/>
      <c r="X47" s="21"/>
    </row>
    <row r="48" spans="1:24" x14ac:dyDescent="0.2">
      <c r="A48" s="3"/>
      <c r="B48" s="8"/>
      <c r="C48" s="7"/>
      <c r="D48" s="7"/>
      <c r="E48" s="7"/>
      <c r="F48" s="7"/>
      <c r="G48" s="7"/>
      <c r="H48" s="7"/>
      <c r="I48" s="13"/>
      <c r="J48" s="17"/>
      <c r="K48" s="2"/>
      <c r="L48" s="23"/>
      <c r="M48" s="22"/>
      <c r="N48" s="6"/>
      <c r="O48" s="6"/>
      <c r="P48" s="6"/>
      <c r="Q48" s="6"/>
      <c r="R48" s="6"/>
      <c r="S48" s="6"/>
      <c r="T48" s="6"/>
      <c r="U48" s="5"/>
      <c r="W48" s="103"/>
      <c r="X48" s="21"/>
    </row>
    <row r="49" spans="1:24" x14ac:dyDescent="0.2">
      <c r="A49" s="3"/>
      <c r="B49" s="8"/>
      <c r="C49" s="7"/>
      <c r="D49" s="7"/>
      <c r="E49" s="7"/>
      <c r="F49" s="7"/>
      <c r="G49" s="7"/>
      <c r="H49" s="7"/>
      <c r="I49" s="13"/>
      <c r="J49" s="17"/>
      <c r="K49" s="2"/>
      <c r="L49" s="23"/>
      <c r="M49" s="22"/>
      <c r="N49" s="6"/>
      <c r="O49" s="6"/>
      <c r="P49" s="6"/>
      <c r="Q49" s="6"/>
      <c r="R49" s="6"/>
      <c r="S49" s="6"/>
      <c r="T49" s="6"/>
      <c r="U49" s="5"/>
      <c r="W49" s="103"/>
      <c r="X49" s="21"/>
    </row>
    <row r="50" spans="1:24" x14ac:dyDescent="0.2">
      <c r="A50" s="3"/>
      <c r="B50" s="4"/>
      <c r="C50" s="7"/>
      <c r="D50" s="7"/>
      <c r="E50" s="7"/>
      <c r="F50" s="7"/>
      <c r="G50" s="7"/>
      <c r="H50" s="7"/>
      <c r="I50" s="13"/>
      <c r="J50" s="17"/>
      <c r="K50" s="2"/>
      <c r="L50" s="23"/>
      <c r="M50" s="22"/>
      <c r="N50" s="6"/>
      <c r="O50" s="6"/>
      <c r="P50" s="6"/>
      <c r="Q50" s="6"/>
      <c r="R50" s="6"/>
      <c r="S50" s="6"/>
      <c r="T50" s="6"/>
      <c r="U50" s="5"/>
      <c r="W50" s="103"/>
      <c r="X50" s="21"/>
    </row>
    <row r="51" spans="1:24" x14ac:dyDescent="0.2">
      <c r="A51" s="3"/>
      <c r="B51" s="8"/>
      <c r="C51" s="7"/>
      <c r="D51" s="7"/>
      <c r="E51" s="7"/>
      <c r="F51" s="7"/>
      <c r="G51" s="7"/>
      <c r="H51" s="7"/>
      <c r="I51" s="13"/>
      <c r="J51" s="17"/>
      <c r="K51" s="2"/>
      <c r="L51" s="23"/>
      <c r="M51" s="22"/>
      <c r="N51" s="6"/>
      <c r="O51" s="6"/>
      <c r="P51" s="6"/>
      <c r="Q51" s="6"/>
      <c r="R51" s="6"/>
      <c r="S51" s="6"/>
      <c r="T51" s="6"/>
      <c r="U51" s="5"/>
      <c r="W51" s="103"/>
      <c r="X51" s="21"/>
    </row>
    <row r="52" spans="1:24" x14ac:dyDescent="0.2">
      <c r="A52" s="3"/>
      <c r="B52" s="8"/>
      <c r="C52" s="7"/>
      <c r="D52" s="7"/>
      <c r="E52" s="7"/>
      <c r="F52" s="7"/>
      <c r="G52" s="7"/>
      <c r="H52" s="7"/>
      <c r="I52" s="13"/>
      <c r="J52" s="17"/>
      <c r="K52" s="2"/>
      <c r="L52" s="23"/>
      <c r="M52" s="22"/>
      <c r="N52" s="6"/>
      <c r="O52" s="6"/>
      <c r="P52" s="6"/>
      <c r="Q52" s="6"/>
      <c r="R52" s="6"/>
      <c r="S52" s="6"/>
      <c r="T52" s="6"/>
      <c r="U52" s="5"/>
      <c r="W52" s="103"/>
      <c r="X52" s="21"/>
    </row>
    <row r="53" spans="1:24" x14ac:dyDescent="0.2">
      <c r="A53" s="3"/>
      <c r="B53" s="8"/>
      <c r="C53" s="7"/>
      <c r="D53" s="7"/>
      <c r="E53" s="7"/>
      <c r="F53" s="7"/>
      <c r="G53" s="7"/>
      <c r="H53" s="7"/>
      <c r="I53" s="13"/>
      <c r="J53" s="17"/>
      <c r="K53" s="2"/>
      <c r="L53" s="23"/>
      <c r="M53" s="22"/>
      <c r="N53" s="6"/>
      <c r="O53" s="6"/>
      <c r="P53" s="6"/>
      <c r="Q53" s="6"/>
      <c r="R53" s="6"/>
      <c r="S53" s="6"/>
      <c r="T53" s="6"/>
      <c r="U53" s="5"/>
      <c r="W53" s="103"/>
      <c r="X53" s="21"/>
    </row>
    <row r="54" spans="1:24" x14ac:dyDescent="0.2">
      <c r="A54" s="3"/>
      <c r="B54" s="8"/>
      <c r="C54" s="7"/>
      <c r="D54" s="7"/>
      <c r="E54" s="7"/>
      <c r="F54" s="7"/>
      <c r="G54" s="7"/>
      <c r="H54" s="7"/>
      <c r="I54" s="13"/>
      <c r="J54" s="17"/>
      <c r="K54" s="2"/>
      <c r="L54" s="23"/>
      <c r="M54" s="22"/>
      <c r="N54" s="6"/>
      <c r="O54" s="6"/>
      <c r="P54" s="6"/>
      <c r="Q54" s="6"/>
      <c r="R54" s="6"/>
      <c r="S54" s="6"/>
      <c r="T54" s="6"/>
      <c r="U54" s="5"/>
      <c r="W54" s="103"/>
      <c r="X54" s="21"/>
    </row>
    <row r="55" spans="1:24" x14ac:dyDescent="0.2">
      <c r="A55" s="3"/>
      <c r="B55" s="8"/>
      <c r="C55" s="7"/>
      <c r="D55" s="7"/>
      <c r="E55" s="7"/>
      <c r="F55" s="7"/>
      <c r="G55" s="7"/>
      <c r="H55" s="7"/>
      <c r="I55" s="13"/>
      <c r="J55" s="17"/>
      <c r="K55" s="2"/>
      <c r="L55" s="23"/>
      <c r="M55" s="22"/>
      <c r="N55" s="6"/>
      <c r="O55" s="6"/>
      <c r="P55" s="6"/>
      <c r="Q55" s="6"/>
      <c r="R55" s="6"/>
      <c r="S55" s="6"/>
      <c r="T55" s="6"/>
      <c r="U55" s="5"/>
      <c r="W55" s="103"/>
      <c r="X55" s="21"/>
    </row>
    <row r="56" spans="1:24" x14ac:dyDescent="0.2">
      <c r="A56" s="3"/>
      <c r="B56" s="8"/>
      <c r="C56" s="7"/>
      <c r="D56" s="7"/>
      <c r="E56" s="7"/>
      <c r="F56" s="7"/>
      <c r="G56" s="7"/>
      <c r="H56" s="7"/>
      <c r="I56" s="13"/>
      <c r="J56" s="17"/>
      <c r="K56" s="2"/>
      <c r="L56" s="23"/>
      <c r="M56" s="22"/>
      <c r="N56" s="6"/>
      <c r="O56" s="6"/>
      <c r="P56" s="6"/>
      <c r="Q56" s="6"/>
      <c r="R56" s="6"/>
      <c r="S56" s="6"/>
      <c r="T56" s="6"/>
      <c r="U56" s="5"/>
      <c r="W56" s="103"/>
      <c r="X56" s="21"/>
    </row>
    <row r="57" spans="1:24" x14ac:dyDescent="0.2">
      <c r="A57" s="3"/>
      <c r="B57" s="8"/>
      <c r="C57" s="7"/>
      <c r="D57" s="7"/>
      <c r="E57" s="7"/>
      <c r="F57" s="7"/>
      <c r="G57" s="7"/>
      <c r="H57" s="7"/>
      <c r="I57" s="13"/>
      <c r="J57" s="17"/>
      <c r="K57" s="2"/>
      <c r="L57" s="23"/>
      <c r="M57" s="22"/>
      <c r="N57" s="6"/>
      <c r="O57" s="6"/>
      <c r="P57" s="6"/>
      <c r="Q57" s="6"/>
      <c r="R57" s="6"/>
      <c r="S57" s="6"/>
      <c r="T57" s="6"/>
      <c r="U57" s="5"/>
      <c r="W57" s="103"/>
      <c r="X57" s="21"/>
    </row>
    <row r="58" spans="1:24" x14ac:dyDescent="0.2">
      <c r="A58" s="3"/>
      <c r="B58" s="4"/>
      <c r="C58" s="7"/>
      <c r="D58" s="7"/>
      <c r="E58" s="7"/>
      <c r="F58" s="7"/>
      <c r="G58" s="7"/>
      <c r="H58" s="7"/>
      <c r="I58" s="13"/>
      <c r="J58" s="17"/>
      <c r="K58" s="2"/>
      <c r="L58" s="23"/>
      <c r="M58" s="22"/>
      <c r="N58" s="6"/>
      <c r="O58" s="6"/>
      <c r="P58" s="6"/>
      <c r="Q58" s="6"/>
      <c r="R58" s="6"/>
      <c r="S58" s="6"/>
      <c r="T58" s="6"/>
      <c r="U58" s="5"/>
      <c r="W58" s="103"/>
      <c r="X58" s="21"/>
    </row>
    <row r="59" spans="1:24" x14ac:dyDescent="0.2">
      <c r="A59" s="3"/>
      <c r="B59" s="8"/>
      <c r="C59" s="7"/>
      <c r="D59" s="7"/>
      <c r="E59" s="7"/>
      <c r="F59" s="7"/>
      <c r="G59" s="7"/>
      <c r="H59" s="7"/>
      <c r="I59" s="13"/>
      <c r="J59" s="17"/>
      <c r="K59" s="2"/>
      <c r="L59" s="23"/>
      <c r="M59" s="22"/>
      <c r="N59" s="6"/>
      <c r="O59" s="6"/>
      <c r="P59" s="6"/>
      <c r="Q59" s="6"/>
      <c r="R59" s="6"/>
      <c r="S59" s="6"/>
      <c r="T59" s="6"/>
      <c r="U59" s="5"/>
      <c r="W59" s="103"/>
      <c r="X59" s="21"/>
    </row>
    <row r="60" spans="1:24" x14ac:dyDescent="0.2">
      <c r="A60" s="3"/>
      <c r="B60" s="4"/>
      <c r="C60" s="9"/>
      <c r="D60" s="9"/>
      <c r="E60" s="9"/>
      <c r="F60" s="9"/>
      <c r="G60" s="9"/>
      <c r="H60" s="9"/>
      <c r="I60" s="12"/>
      <c r="J60" s="16"/>
      <c r="K60" s="2"/>
      <c r="L60" s="23"/>
      <c r="M60" s="22"/>
      <c r="N60" s="6"/>
      <c r="O60" s="6"/>
      <c r="P60" s="6"/>
      <c r="Q60" s="6"/>
      <c r="R60" s="6"/>
      <c r="S60" s="6"/>
      <c r="T60" s="6"/>
      <c r="U60" s="10"/>
      <c r="W60" s="103"/>
      <c r="X60" s="21"/>
    </row>
    <row r="61" spans="1:24" x14ac:dyDescent="0.2">
      <c r="A61" s="3"/>
      <c r="B61" s="8"/>
      <c r="C61" s="7"/>
      <c r="D61" s="7"/>
      <c r="E61" s="7"/>
      <c r="F61" s="7"/>
      <c r="G61" s="7"/>
      <c r="H61" s="7"/>
      <c r="I61" s="13"/>
      <c r="J61" s="17"/>
      <c r="K61" s="2"/>
      <c r="L61" s="23"/>
      <c r="M61" s="22"/>
      <c r="N61" s="6"/>
      <c r="O61" s="6"/>
      <c r="P61" s="6"/>
      <c r="Q61" s="6"/>
      <c r="R61" s="6"/>
      <c r="S61" s="6"/>
      <c r="T61" s="6"/>
      <c r="U61" s="11"/>
      <c r="W61" s="103"/>
      <c r="X61" s="21"/>
    </row>
    <row r="62" spans="1:24" x14ac:dyDescent="0.2">
      <c r="A62" s="3"/>
      <c r="B62" s="8"/>
      <c r="C62" s="7"/>
      <c r="D62" s="7"/>
      <c r="E62" s="7"/>
      <c r="F62" s="7"/>
      <c r="G62" s="7"/>
      <c r="H62" s="7"/>
      <c r="I62" s="13"/>
      <c r="J62" s="17"/>
      <c r="K62" s="2"/>
      <c r="L62" s="23"/>
      <c r="M62" s="22"/>
      <c r="N62" s="6"/>
      <c r="O62" s="6"/>
      <c r="P62" s="6"/>
      <c r="Q62" s="6"/>
      <c r="R62" s="6"/>
      <c r="S62" s="6"/>
      <c r="T62" s="6"/>
      <c r="U62" s="5"/>
      <c r="W62" s="103"/>
      <c r="X62" s="21"/>
    </row>
    <row r="63" spans="1:24" x14ac:dyDescent="0.2">
      <c r="A63" s="3"/>
      <c r="B63" s="8"/>
      <c r="C63" s="7"/>
      <c r="D63" s="7"/>
      <c r="E63" s="7"/>
      <c r="F63" s="7"/>
      <c r="G63" s="7"/>
      <c r="H63" s="7"/>
      <c r="I63" s="13"/>
      <c r="J63" s="17"/>
      <c r="K63" s="2"/>
      <c r="L63" s="23"/>
      <c r="M63" s="22"/>
      <c r="N63" s="6"/>
      <c r="O63" s="6"/>
      <c r="P63" s="6"/>
      <c r="Q63" s="6"/>
      <c r="R63" s="6"/>
      <c r="S63" s="6"/>
      <c r="T63" s="6"/>
      <c r="U63" s="5"/>
      <c r="W63" s="103"/>
      <c r="X63" s="21"/>
    </row>
    <row r="64" spans="1:24" x14ac:dyDescent="0.2">
      <c r="A64" s="3"/>
      <c r="B64" s="8"/>
      <c r="C64" s="7"/>
      <c r="D64" s="7"/>
      <c r="E64" s="7"/>
      <c r="F64" s="7"/>
      <c r="G64" s="7"/>
      <c r="H64" s="7"/>
      <c r="I64" s="13"/>
      <c r="J64" s="17"/>
      <c r="K64" s="2"/>
      <c r="L64" s="23"/>
      <c r="M64" s="22"/>
      <c r="N64" s="6"/>
      <c r="O64" s="6"/>
      <c r="P64" s="6"/>
      <c r="Q64" s="6"/>
      <c r="R64" s="6"/>
      <c r="S64" s="6"/>
      <c r="T64" s="6"/>
      <c r="U64" s="5"/>
      <c r="W64" s="103"/>
      <c r="X64" s="21"/>
    </row>
    <row r="65" spans="1:24" x14ac:dyDescent="0.2">
      <c r="A65" s="3"/>
      <c r="B65" s="8"/>
      <c r="C65" s="7"/>
      <c r="D65" s="7"/>
      <c r="E65" s="7"/>
      <c r="F65" s="7"/>
      <c r="G65" s="7"/>
      <c r="H65" s="7"/>
      <c r="I65" s="13"/>
      <c r="J65" s="17"/>
      <c r="K65" s="2"/>
      <c r="L65" s="23"/>
      <c r="M65" s="22"/>
      <c r="N65" s="6"/>
      <c r="O65" s="6"/>
      <c r="P65" s="6"/>
      <c r="Q65" s="6"/>
      <c r="R65" s="6"/>
      <c r="S65" s="6"/>
      <c r="T65" s="6"/>
      <c r="U65" s="5"/>
      <c r="W65" s="103"/>
      <c r="X65" s="21"/>
    </row>
    <row r="66" spans="1:24" x14ac:dyDescent="0.2">
      <c r="A66" s="3"/>
      <c r="B66" s="8"/>
      <c r="C66" s="7"/>
      <c r="D66" s="7"/>
      <c r="E66" s="7"/>
      <c r="F66" s="7"/>
      <c r="G66" s="7"/>
      <c r="H66" s="7"/>
      <c r="I66" s="13"/>
      <c r="J66" s="17"/>
      <c r="K66" s="2"/>
      <c r="L66" s="23"/>
      <c r="M66" s="22"/>
      <c r="N66" s="6"/>
      <c r="O66" s="6"/>
      <c r="P66" s="6"/>
      <c r="Q66" s="6"/>
      <c r="R66" s="6"/>
      <c r="S66" s="6"/>
      <c r="T66" s="6"/>
      <c r="U66" s="5"/>
      <c r="W66" s="103"/>
      <c r="X66" s="21"/>
    </row>
    <row r="67" spans="1:24" x14ac:dyDescent="0.2">
      <c r="A67" s="3"/>
      <c r="B67" s="8"/>
      <c r="C67" s="7"/>
      <c r="D67" s="7"/>
      <c r="E67" s="7"/>
      <c r="F67" s="7"/>
      <c r="G67" s="7"/>
      <c r="H67" s="7"/>
      <c r="I67" s="13"/>
      <c r="J67" s="17"/>
      <c r="K67" s="2"/>
      <c r="L67" s="23"/>
      <c r="M67" s="22"/>
      <c r="N67" s="6"/>
      <c r="O67" s="6"/>
      <c r="P67" s="6"/>
      <c r="Q67" s="6"/>
      <c r="R67" s="6"/>
      <c r="S67" s="6"/>
      <c r="T67" s="6"/>
      <c r="U67" s="5"/>
      <c r="W67" s="103"/>
      <c r="X67" s="21"/>
    </row>
    <row r="68" spans="1:24" x14ac:dyDescent="0.2">
      <c r="A68" s="3"/>
      <c r="B68" s="8"/>
      <c r="C68" s="7"/>
      <c r="D68" s="7"/>
      <c r="E68" s="7"/>
      <c r="F68" s="7"/>
      <c r="G68" s="7"/>
      <c r="H68" s="7"/>
      <c r="I68" s="13"/>
      <c r="J68" s="17"/>
      <c r="K68" s="2"/>
      <c r="L68" s="23"/>
      <c r="M68" s="22"/>
      <c r="N68" s="6"/>
      <c r="O68" s="6"/>
      <c r="P68" s="6"/>
      <c r="Q68" s="6"/>
      <c r="R68" s="6"/>
      <c r="S68" s="6"/>
      <c r="T68" s="6"/>
      <c r="U68" s="5"/>
      <c r="W68" s="103"/>
      <c r="X68" s="21"/>
    </row>
    <row r="69" spans="1:24" x14ac:dyDescent="0.2">
      <c r="A69" s="3"/>
      <c r="B69" s="8"/>
      <c r="C69" s="7"/>
      <c r="D69" s="7"/>
      <c r="E69" s="7"/>
      <c r="F69" s="7"/>
      <c r="G69" s="7"/>
      <c r="H69" s="7"/>
      <c r="I69" s="13"/>
      <c r="J69" s="17"/>
      <c r="K69" s="2"/>
      <c r="L69" s="23"/>
      <c r="M69" s="22"/>
      <c r="N69" s="6"/>
      <c r="O69" s="6"/>
      <c r="P69" s="6"/>
      <c r="Q69" s="6"/>
      <c r="R69" s="6"/>
      <c r="S69" s="6"/>
      <c r="T69" s="6"/>
      <c r="U69" s="5"/>
      <c r="W69" s="103"/>
      <c r="X69" s="21"/>
    </row>
    <row r="70" spans="1:24" x14ac:dyDescent="0.2">
      <c r="A70" s="3"/>
      <c r="B70" s="8"/>
      <c r="C70" s="7"/>
      <c r="D70" s="7"/>
      <c r="E70" s="7"/>
      <c r="F70" s="7"/>
      <c r="G70" s="7"/>
      <c r="H70" s="7"/>
      <c r="I70" s="13"/>
      <c r="J70" s="17"/>
      <c r="K70" s="2"/>
      <c r="L70" s="23"/>
      <c r="M70" s="22"/>
      <c r="N70" s="6"/>
      <c r="O70" s="6"/>
      <c r="P70" s="6"/>
      <c r="Q70" s="6"/>
      <c r="R70" s="6"/>
      <c r="S70" s="6"/>
      <c r="T70" s="6"/>
      <c r="U70" s="5"/>
      <c r="W70" s="103"/>
      <c r="X70" s="21"/>
    </row>
    <row r="71" spans="1:24" x14ac:dyDescent="0.2">
      <c r="A71" s="3"/>
      <c r="B71" s="8"/>
      <c r="C71" s="7"/>
      <c r="D71" s="7"/>
      <c r="E71" s="7"/>
      <c r="F71" s="7"/>
      <c r="G71" s="7"/>
      <c r="H71" s="7"/>
      <c r="I71" s="13"/>
      <c r="J71" s="17"/>
      <c r="K71" s="2"/>
      <c r="L71" s="23"/>
      <c r="M71" s="22"/>
      <c r="N71" s="6"/>
      <c r="O71" s="6"/>
      <c r="P71" s="6"/>
      <c r="Q71" s="6"/>
      <c r="R71" s="6"/>
      <c r="S71" s="6"/>
      <c r="T71" s="6"/>
      <c r="U71" s="5"/>
      <c r="W71" s="103"/>
      <c r="X71" s="21"/>
    </row>
    <row r="72" spans="1:24" x14ac:dyDescent="0.2">
      <c r="A72" s="3"/>
      <c r="B72" s="8"/>
      <c r="C72" s="7"/>
      <c r="D72" s="7"/>
      <c r="E72" s="7"/>
      <c r="F72" s="7"/>
      <c r="G72" s="7"/>
      <c r="H72" s="7"/>
      <c r="I72" s="13"/>
      <c r="J72" s="17"/>
      <c r="K72" s="2"/>
      <c r="L72" s="23"/>
      <c r="M72" s="22"/>
      <c r="N72" s="6"/>
      <c r="O72" s="6"/>
      <c r="P72" s="6"/>
      <c r="Q72" s="6"/>
      <c r="R72" s="6"/>
      <c r="S72" s="6"/>
      <c r="T72" s="6"/>
      <c r="U72" s="5"/>
      <c r="W72" s="103"/>
      <c r="X72" s="21"/>
    </row>
    <row r="73" spans="1:24" x14ac:dyDescent="0.2">
      <c r="A73" s="3"/>
      <c r="B73" s="8"/>
      <c r="C73" s="7"/>
      <c r="D73" s="7"/>
      <c r="E73" s="7"/>
      <c r="F73" s="7"/>
      <c r="G73" s="7"/>
      <c r="H73" s="7"/>
      <c r="I73" s="13"/>
      <c r="J73" s="17"/>
      <c r="K73" s="2"/>
      <c r="L73" s="23"/>
      <c r="M73" s="22"/>
      <c r="N73" s="6"/>
      <c r="O73" s="6"/>
      <c r="P73" s="6"/>
      <c r="Q73" s="6"/>
      <c r="R73" s="6"/>
      <c r="S73" s="6"/>
      <c r="T73" s="6"/>
      <c r="U73" s="5"/>
      <c r="W73" s="103"/>
      <c r="X73" s="21"/>
    </row>
    <row r="74" spans="1:24" x14ac:dyDescent="0.2">
      <c r="A74" s="3"/>
      <c r="B74" s="8"/>
      <c r="C74" s="7"/>
      <c r="D74" s="7"/>
      <c r="E74" s="7"/>
      <c r="F74" s="7"/>
      <c r="G74" s="7"/>
      <c r="H74" s="7"/>
      <c r="I74" s="13"/>
      <c r="J74" s="17"/>
      <c r="K74" s="2"/>
      <c r="L74" s="23"/>
      <c r="M74" s="22"/>
      <c r="N74" s="6"/>
      <c r="O74" s="6"/>
      <c r="P74" s="6"/>
      <c r="Q74" s="6"/>
      <c r="R74" s="6"/>
      <c r="S74" s="6"/>
      <c r="T74" s="6"/>
      <c r="U74" s="5"/>
      <c r="W74" s="103"/>
      <c r="X74" s="21"/>
    </row>
    <row r="75" spans="1:24" x14ac:dyDescent="0.2">
      <c r="A75" s="3"/>
      <c r="B75" s="8"/>
      <c r="C75" s="7"/>
      <c r="D75" s="7"/>
      <c r="E75" s="7"/>
      <c r="F75" s="7"/>
      <c r="G75" s="7"/>
      <c r="H75" s="7"/>
      <c r="I75" s="13"/>
      <c r="J75" s="17"/>
      <c r="K75" s="2"/>
      <c r="L75" s="23"/>
      <c r="M75" s="22"/>
      <c r="N75" s="6"/>
      <c r="O75" s="6"/>
      <c r="P75" s="6"/>
      <c r="Q75" s="6"/>
      <c r="R75" s="6"/>
      <c r="S75" s="6"/>
      <c r="T75" s="6"/>
      <c r="U75" s="5"/>
      <c r="W75" s="103"/>
      <c r="X75" s="21"/>
    </row>
    <row r="76" spans="1:24" x14ac:dyDescent="0.2">
      <c r="A76" s="3"/>
      <c r="B76" s="8"/>
      <c r="C76" s="7"/>
      <c r="D76" s="7"/>
      <c r="E76" s="7"/>
      <c r="F76" s="7"/>
      <c r="G76" s="7"/>
      <c r="H76" s="7"/>
      <c r="I76" s="13"/>
      <c r="J76" s="17"/>
      <c r="K76" s="2"/>
      <c r="L76" s="23"/>
      <c r="M76" s="22"/>
      <c r="N76" s="6"/>
      <c r="O76" s="6"/>
      <c r="P76" s="6"/>
      <c r="Q76" s="6"/>
      <c r="R76" s="6"/>
      <c r="S76" s="6"/>
      <c r="T76" s="6"/>
      <c r="U76" s="5"/>
      <c r="W76" s="103"/>
      <c r="X76" s="21"/>
    </row>
    <row r="77" spans="1:24" x14ac:dyDescent="0.2">
      <c r="A77" s="3"/>
      <c r="B77" s="8"/>
      <c r="C77" s="7"/>
      <c r="D77" s="7"/>
      <c r="E77" s="7"/>
      <c r="F77" s="7"/>
      <c r="G77" s="7"/>
      <c r="H77" s="7"/>
      <c r="I77" s="13"/>
      <c r="J77" s="17"/>
      <c r="K77" s="2"/>
      <c r="L77" s="23"/>
      <c r="M77" s="22"/>
      <c r="N77" s="6"/>
      <c r="O77" s="6"/>
      <c r="P77" s="6"/>
      <c r="Q77" s="6"/>
      <c r="R77" s="6"/>
      <c r="S77" s="6"/>
      <c r="T77" s="6"/>
      <c r="U77" s="5"/>
      <c r="W77" s="103"/>
      <c r="X77" s="21"/>
    </row>
    <row r="78" spans="1:24" x14ac:dyDescent="0.2">
      <c r="A78" s="3"/>
      <c r="B78" s="8"/>
      <c r="C78" s="7"/>
      <c r="D78" s="7"/>
      <c r="E78" s="7"/>
      <c r="F78" s="7"/>
      <c r="G78" s="7"/>
      <c r="H78" s="7"/>
      <c r="I78" s="13"/>
      <c r="J78" s="17"/>
      <c r="K78" s="2"/>
      <c r="L78" s="23"/>
      <c r="M78" s="22"/>
      <c r="N78" s="6"/>
      <c r="O78" s="6"/>
      <c r="P78" s="6"/>
      <c r="Q78" s="6"/>
      <c r="R78" s="6"/>
      <c r="S78" s="6"/>
      <c r="T78" s="6"/>
      <c r="U78" s="5"/>
      <c r="W78" s="103"/>
      <c r="X78" s="21"/>
    </row>
    <row r="79" spans="1:24" x14ac:dyDescent="0.2">
      <c r="A79" s="3"/>
      <c r="B79" s="8"/>
      <c r="C79" s="7"/>
      <c r="D79" s="7"/>
      <c r="E79" s="7"/>
      <c r="F79" s="7"/>
      <c r="G79" s="7"/>
      <c r="H79" s="7"/>
      <c r="I79" s="13"/>
      <c r="J79" s="17"/>
      <c r="K79" s="2"/>
      <c r="L79" s="23"/>
      <c r="M79" s="22"/>
      <c r="N79" s="6"/>
      <c r="O79" s="6"/>
      <c r="P79" s="6"/>
      <c r="Q79" s="6"/>
      <c r="R79" s="6"/>
      <c r="S79" s="6"/>
      <c r="T79" s="6"/>
      <c r="U79" s="5"/>
      <c r="W79" s="103"/>
      <c r="X79" s="21"/>
    </row>
    <row r="80" spans="1:24" x14ac:dyDescent="0.2">
      <c r="A80" s="3"/>
      <c r="B80" s="8"/>
      <c r="C80" s="7"/>
      <c r="D80" s="7"/>
      <c r="E80" s="7"/>
      <c r="F80" s="7"/>
      <c r="G80" s="7"/>
      <c r="H80" s="7"/>
      <c r="I80" s="13"/>
      <c r="J80" s="17"/>
      <c r="K80" s="2"/>
      <c r="L80" s="23"/>
      <c r="M80" s="22"/>
      <c r="N80" s="6"/>
      <c r="O80" s="6"/>
      <c r="P80" s="6"/>
      <c r="Q80" s="6"/>
      <c r="R80" s="6"/>
      <c r="S80" s="6"/>
      <c r="T80" s="6"/>
      <c r="U80" s="5"/>
      <c r="W80" s="103"/>
      <c r="X80" s="21"/>
    </row>
    <row r="81" spans="1:24" x14ac:dyDescent="0.2">
      <c r="A81" s="3"/>
      <c r="B81" s="8"/>
      <c r="C81" s="7"/>
      <c r="D81" s="7"/>
      <c r="E81" s="7"/>
      <c r="F81" s="7"/>
      <c r="G81" s="7"/>
      <c r="H81" s="7"/>
      <c r="I81" s="13"/>
      <c r="J81" s="17"/>
      <c r="K81" s="2"/>
      <c r="L81" s="23"/>
      <c r="M81" s="22"/>
      <c r="N81" s="6"/>
      <c r="O81" s="6"/>
      <c r="P81" s="6"/>
      <c r="Q81" s="6"/>
      <c r="R81" s="6"/>
      <c r="S81" s="6"/>
      <c r="T81" s="6"/>
      <c r="U81" s="5"/>
      <c r="W81" s="103"/>
      <c r="X81" s="21"/>
    </row>
    <row r="82" spans="1:24" x14ac:dyDescent="0.2">
      <c r="A82" s="7"/>
      <c r="B82" s="8"/>
      <c r="C82" s="7"/>
      <c r="D82" s="7"/>
      <c r="E82" s="7"/>
      <c r="F82" s="7"/>
      <c r="G82" s="7"/>
      <c r="H82" s="7"/>
      <c r="I82" s="14"/>
      <c r="J82" s="18"/>
      <c r="K82" s="2"/>
      <c r="L82" s="23"/>
      <c r="M82" s="22"/>
      <c r="N82" s="6"/>
      <c r="O82" s="6"/>
      <c r="P82" s="6"/>
      <c r="Q82" s="6"/>
      <c r="R82" s="6"/>
      <c r="S82" s="6"/>
      <c r="T82" s="6"/>
      <c r="U82" s="5"/>
      <c r="W82" s="103"/>
      <c r="X82" s="21"/>
    </row>
    <row r="83" spans="1:24" x14ac:dyDescent="0.2">
      <c r="A83" s="3"/>
      <c r="B83" s="8"/>
      <c r="C83" s="7"/>
      <c r="D83" s="7"/>
      <c r="E83" s="7"/>
      <c r="F83" s="7"/>
      <c r="G83" s="7"/>
      <c r="H83" s="7"/>
      <c r="I83" s="13"/>
      <c r="J83" s="17"/>
      <c r="K83" s="2"/>
      <c r="L83" s="23"/>
      <c r="M83" s="22"/>
      <c r="N83" s="6"/>
      <c r="O83" s="6"/>
      <c r="P83" s="6"/>
      <c r="Q83" s="6"/>
      <c r="R83" s="6"/>
      <c r="S83" s="6"/>
      <c r="T83" s="6"/>
      <c r="U83" s="5"/>
      <c r="W83" s="103"/>
      <c r="X83" s="21"/>
    </row>
    <row r="84" spans="1:24" x14ac:dyDescent="0.2">
      <c r="A84" s="3"/>
      <c r="B84" s="8"/>
      <c r="C84" s="7"/>
      <c r="D84" s="7"/>
      <c r="E84" s="7"/>
      <c r="F84" s="7"/>
      <c r="G84" s="7"/>
      <c r="H84" s="7"/>
      <c r="I84" s="13"/>
      <c r="J84" s="17"/>
      <c r="K84" s="2"/>
      <c r="L84" s="23"/>
      <c r="M84" s="22"/>
      <c r="N84" s="6"/>
      <c r="O84" s="6"/>
      <c r="P84" s="6"/>
      <c r="Q84" s="6"/>
      <c r="R84" s="6"/>
      <c r="S84" s="6"/>
      <c r="T84" s="6"/>
      <c r="U84" s="5"/>
      <c r="W84" s="103"/>
      <c r="X84" s="21"/>
    </row>
    <row r="85" spans="1:24" x14ac:dyDescent="0.2">
      <c r="A85" s="3"/>
      <c r="B85" s="8"/>
      <c r="C85" s="7"/>
      <c r="D85" s="7"/>
      <c r="E85" s="7"/>
      <c r="F85" s="7"/>
      <c r="G85" s="7"/>
      <c r="H85" s="7"/>
      <c r="I85" s="13"/>
      <c r="J85" s="17"/>
      <c r="K85" s="2"/>
      <c r="L85" s="23"/>
      <c r="M85" s="22"/>
      <c r="N85" s="6"/>
      <c r="O85" s="6"/>
      <c r="P85" s="6"/>
      <c r="Q85" s="6"/>
      <c r="R85" s="6"/>
      <c r="S85" s="6"/>
      <c r="T85" s="6"/>
      <c r="U85" s="5"/>
      <c r="W85" s="103"/>
      <c r="X85" s="21"/>
    </row>
    <row r="86" spans="1:24" x14ac:dyDescent="0.2">
      <c r="A86" s="7"/>
      <c r="B86" s="8"/>
      <c r="C86" s="7"/>
      <c r="D86" s="7"/>
      <c r="E86" s="7"/>
      <c r="F86" s="7"/>
      <c r="G86" s="7"/>
      <c r="H86" s="7"/>
      <c r="I86" s="14"/>
      <c r="J86" s="18"/>
      <c r="K86" s="2"/>
      <c r="L86" s="23"/>
      <c r="M86" s="22"/>
      <c r="N86" s="6"/>
      <c r="O86" s="6"/>
      <c r="P86" s="6"/>
      <c r="Q86" s="6"/>
      <c r="R86" s="6"/>
      <c r="S86" s="6"/>
      <c r="T86" s="6"/>
      <c r="U86" s="5"/>
      <c r="W86" s="103"/>
      <c r="X86" s="21"/>
    </row>
    <row r="87" spans="1:24" x14ac:dyDescent="0.2">
      <c r="A87" s="3"/>
      <c r="B87" s="8"/>
      <c r="C87" s="7"/>
      <c r="D87" s="7"/>
      <c r="E87" s="7"/>
      <c r="F87" s="7"/>
      <c r="G87" s="7"/>
      <c r="H87" s="7"/>
      <c r="I87" s="13"/>
      <c r="J87" s="17"/>
      <c r="K87" s="2"/>
      <c r="L87" s="23"/>
      <c r="M87" s="22"/>
      <c r="N87" s="6"/>
      <c r="O87" s="6"/>
      <c r="P87" s="6"/>
      <c r="Q87" s="6"/>
      <c r="R87" s="6"/>
      <c r="S87" s="6"/>
      <c r="T87" s="6"/>
      <c r="U87" s="5"/>
      <c r="W87" s="103"/>
      <c r="X87" s="21"/>
    </row>
    <row r="88" spans="1:24" x14ac:dyDescent="0.2">
      <c r="A88" s="3"/>
      <c r="B88" s="8"/>
      <c r="C88" s="7"/>
      <c r="D88" s="7"/>
      <c r="E88" s="7"/>
      <c r="F88" s="7"/>
      <c r="G88" s="7"/>
      <c r="H88" s="7"/>
      <c r="I88" s="13"/>
      <c r="J88" s="17"/>
      <c r="K88" s="2"/>
      <c r="L88" s="23"/>
      <c r="M88" s="22"/>
      <c r="N88" s="6"/>
      <c r="O88" s="6"/>
      <c r="P88" s="6"/>
      <c r="Q88" s="6"/>
      <c r="R88" s="6"/>
      <c r="S88" s="6"/>
      <c r="T88" s="6"/>
      <c r="U88" s="5"/>
      <c r="W88" s="103"/>
      <c r="X88" s="21"/>
    </row>
    <row r="89" spans="1:24" x14ac:dyDescent="0.2">
      <c r="A89" s="3"/>
      <c r="B89" s="8"/>
      <c r="C89" s="7"/>
      <c r="D89" s="7"/>
      <c r="E89" s="7"/>
      <c r="F89" s="7"/>
      <c r="G89" s="7"/>
      <c r="H89" s="7"/>
      <c r="I89" s="13"/>
      <c r="J89" s="17"/>
      <c r="K89" s="2"/>
      <c r="L89" s="23"/>
      <c r="M89" s="22"/>
      <c r="N89" s="6"/>
      <c r="O89" s="6"/>
      <c r="P89" s="6"/>
      <c r="Q89" s="6"/>
      <c r="R89" s="6"/>
      <c r="S89" s="6"/>
      <c r="T89" s="6"/>
      <c r="U89" s="5"/>
      <c r="W89" s="103"/>
      <c r="X89" s="21"/>
    </row>
    <row r="90" spans="1:24" x14ac:dyDescent="0.2">
      <c r="A90" s="3"/>
      <c r="B90" s="8"/>
      <c r="C90" s="7"/>
      <c r="D90" s="7"/>
      <c r="E90" s="7"/>
      <c r="F90" s="7"/>
      <c r="G90" s="7"/>
      <c r="H90" s="7"/>
      <c r="I90" s="13"/>
      <c r="J90" s="17"/>
      <c r="K90" s="2"/>
      <c r="L90" s="23"/>
      <c r="M90" s="22"/>
      <c r="N90" s="6"/>
      <c r="O90" s="6"/>
      <c r="P90" s="6"/>
      <c r="Q90" s="6"/>
      <c r="R90" s="6"/>
      <c r="S90" s="6"/>
      <c r="T90" s="6"/>
      <c r="U90" s="5"/>
      <c r="W90" s="103"/>
      <c r="X90" s="21"/>
    </row>
    <row r="91" spans="1:24" x14ac:dyDescent="0.2">
      <c r="A91" s="3"/>
      <c r="B91" s="8"/>
      <c r="C91" s="7"/>
      <c r="D91" s="7"/>
      <c r="E91" s="7"/>
      <c r="F91" s="7"/>
      <c r="G91" s="7"/>
      <c r="H91" s="7"/>
      <c r="I91" s="13"/>
      <c r="J91" s="17"/>
      <c r="K91" s="2"/>
      <c r="L91" s="23"/>
      <c r="M91" s="22"/>
      <c r="N91" s="6"/>
      <c r="O91" s="6"/>
      <c r="P91" s="6"/>
      <c r="Q91" s="6"/>
      <c r="R91" s="6"/>
      <c r="S91" s="6"/>
      <c r="T91" s="6"/>
      <c r="U91" s="5"/>
      <c r="W91" s="103"/>
      <c r="X91" s="21"/>
    </row>
    <row r="92" spans="1:24" x14ac:dyDescent="0.2">
      <c r="A92" s="3"/>
      <c r="B92" s="8"/>
      <c r="C92" s="7"/>
      <c r="D92" s="7"/>
      <c r="E92" s="7"/>
      <c r="F92" s="7"/>
      <c r="G92" s="7"/>
      <c r="H92" s="7"/>
      <c r="I92" s="13"/>
      <c r="J92" s="17"/>
      <c r="K92" s="2"/>
      <c r="L92" s="23"/>
      <c r="M92" s="22"/>
      <c r="N92" s="6"/>
      <c r="O92" s="6"/>
      <c r="P92" s="6"/>
      <c r="Q92" s="6"/>
      <c r="R92" s="6"/>
      <c r="S92" s="6"/>
      <c r="T92" s="6"/>
      <c r="U92" s="5"/>
      <c r="W92" s="103"/>
      <c r="X92" s="21"/>
    </row>
    <row r="93" spans="1:24" x14ac:dyDescent="0.2">
      <c r="A93" s="3"/>
      <c r="B93" s="8"/>
      <c r="C93" s="7"/>
      <c r="D93" s="7"/>
      <c r="E93" s="7"/>
      <c r="F93" s="7"/>
      <c r="G93" s="7"/>
      <c r="H93" s="7"/>
      <c r="I93" s="13"/>
      <c r="J93" s="17"/>
      <c r="K93" s="2"/>
      <c r="L93" s="23"/>
      <c r="M93" s="22"/>
      <c r="N93" s="6"/>
      <c r="O93" s="6"/>
      <c r="P93" s="6"/>
      <c r="Q93" s="6"/>
      <c r="R93" s="6"/>
      <c r="S93" s="6"/>
      <c r="T93" s="6"/>
      <c r="U93" s="5"/>
      <c r="W93" s="103"/>
      <c r="X93" s="21"/>
    </row>
    <row r="94" spans="1:24" x14ac:dyDescent="0.2">
      <c r="A94" s="3"/>
      <c r="B94" s="8"/>
      <c r="C94" s="7"/>
      <c r="D94" s="7"/>
      <c r="E94" s="7"/>
      <c r="F94" s="7"/>
      <c r="G94" s="7"/>
      <c r="H94" s="7"/>
      <c r="I94" s="13"/>
      <c r="J94" s="17"/>
      <c r="K94" s="2"/>
      <c r="L94" s="23"/>
      <c r="M94" s="22"/>
      <c r="N94" s="6"/>
      <c r="O94" s="6"/>
      <c r="P94" s="6"/>
      <c r="Q94" s="6"/>
      <c r="R94" s="6"/>
      <c r="S94" s="6"/>
      <c r="T94" s="6"/>
      <c r="U94" s="5"/>
      <c r="W94" s="103"/>
      <c r="X94" s="21"/>
    </row>
    <row r="95" spans="1:24" x14ac:dyDescent="0.2">
      <c r="A95" s="3"/>
      <c r="B95" s="8"/>
      <c r="C95" s="7"/>
      <c r="D95" s="7"/>
      <c r="E95" s="7"/>
      <c r="F95" s="7"/>
      <c r="G95" s="7"/>
      <c r="H95" s="7"/>
      <c r="I95" s="13"/>
      <c r="J95" s="17"/>
      <c r="K95" s="2"/>
      <c r="L95" s="23"/>
      <c r="M95" s="22"/>
      <c r="N95" s="6"/>
      <c r="O95" s="6"/>
      <c r="P95" s="6"/>
      <c r="Q95" s="6"/>
      <c r="R95" s="6"/>
      <c r="S95" s="6"/>
      <c r="T95" s="6"/>
      <c r="U95" s="5"/>
      <c r="W95" s="103"/>
      <c r="X95" s="21"/>
    </row>
    <row r="96" spans="1:24" x14ac:dyDescent="0.2">
      <c r="A96" s="3"/>
      <c r="B96" s="8"/>
      <c r="C96" s="7"/>
      <c r="D96" s="7"/>
      <c r="E96" s="7"/>
      <c r="F96" s="7"/>
      <c r="G96" s="7"/>
      <c r="H96" s="7"/>
      <c r="I96" s="13"/>
      <c r="J96" s="17"/>
      <c r="K96" s="2"/>
      <c r="L96" s="23"/>
      <c r="M96" s="22"/>
      <c r="N96" s="6"/>
      <c r="O96" s="6"/>
      <c r="P96" s="6"/>
      <c r="Q96" s="6"/>
      <c r="R96" s="6"/>
      <c r="S96" s="6"/>
      <c r="T96" s="6"/>
      <c r="U96" s="5"/>
      <c r="W96" s="103"/>
      <c r="X96" s="21"/>
    </row>
    <row r="97" spans="1:24" x14ac:dyDescent="0.2">
      <c r="A97" s="3"/>
      <c r="B97" s="8"/>
      <c r="C97" s="7"/>
      <c r="D97" s="7"/>
      <c r="E97" s="7"/>
      <c r="F97" s="7"/>
      <c r="G97" s="7"/>
      <c r="H97" s="7"/>
      <c r="I97" s="13"/>
      <c r="J97" s="17"/>
      <c r="K97" s="2"/>
      <c r="L97" s="23"/>
      <c r="M97" s="22"/>
      <c r="N97" s="6"/>
      <c r="O97" s="6"/>
      <c r="P97" s="6"/>
      <c r="Q97" s="6"/>
      <c r="R97" s="6"/>
      <c r="S97" s="6"/>
      <c r="T97" s="6"/>
      <c r="U97" s="5"/>
      <c r="W97" s="103"/>
      <c r="X97" s="21"/>
    </row>
    <row r="98" spans="1:24" x14ac:dyDescent="0.2">
      <c r="A98" s="3"/>
      <c r="B98" s="8"/>
      <c r="C98" s="7"/>
      <c r="D98" s="7"/>
      <c r="E98" s="7"/>
      <c r="F98" s="7"/>
      <c r="G98" s="7"/>
      <c r="H98" s="7"/>
      <c r="I98" s="13"/>
      <c r="J98" s="17"/>
      <c r="K98" s="2"/>
      <c r="L98" s="23"/>
      <c r="M98" s="22"/>
      <c r="N98" s="6"/>
      <c r="O98" s="6"/>
      <c r="P98" s="6"/>
      <c r="Q98" s="6"/>
      <c r="R98" s="6"/>
      <c r="S98" s="6"/>
      <c r="T98" s="6"/>
      <c r="U98" s="5"/>
      <c r="W98" s="103"/>
      <c r="X98" s="21"/>
    </row>
    <row r="99" spans="1:24" x14ac:dyDescent="0.2">
      <c r="A99" s="3"/>
      <c r="B99" s="8"/>
      <c r="C99" s="7"/>
      <c r="D99" s="7"/>
      <c r="E99" s="7"/>
      <c r="F99" s="7"/>
      <c r="G99" s="7"/>
      <c r="H99" s="7"/>
      <c r="I99" s="13"/>
      <c r="J99" s="17"/>
      <c r="K99" s="2"/>
      <c r="L99" s="23"/>
      <c r="M99" s="22"/>
      <c r="N99" s="6"/>
      <c r="O99" s="6"/>
      <c r="P99" s="6"/>
      <c r="Q99" s="6"/>
      <c r="R99" s="6"/>
      <c r="S99" s="6"/>
      <c r="T99" s="6"/>
      <c r="U99" s="5"/>
      <c r="W99" s="103"/>
      <c r="X99" s="21"/>
    </row>
    <row r="100" spans="1:24" x14ac:dyDescent="0.2">
      <c r="A100" s="3"/>
      <c r="B100" s="8"/>
      <c r="C100" s="7"/>
      <c r="D100" s="7"/>
      <c r="E100" s="7"/>
      <c r="F100" s="7"/>
      <c r="G100" s="7"/>
      <c r="H100" s="7"/>
      <c r="I100" s="13"/>
      <c r="J100" s="17"/>
      <c r="K100" s="2"/>
      <c r="L100" s="23"/>
      <c r="M100" s="22"/>
      <c r="N100" s="6"/>
      <c r="O100" s="6"/>
      <c r="P100" s="6"/>
      <c r="Q100" s="6"/>
      <c r="R100" s="6"/>
      <c r="S100" s="6"/>
      <c r="T100" s="6"/>
      <c r="U100" s="5"/>
      <c r="W100" s="103"/>
      <c r="X100" s="21"/>
    </row>
    <row r="101" spans="1:24" x14ac:dyDescent="0.2">
      <c r="A101" s="3"/>
      <c r="B101" s="8"/>
      <c r="C101" s="7"/>
      <c r="D101" s="7"/>
      <c r="E101" s="7"/>
      <c r="F101" s="7"/>
      <c r="G101" s="7"/>
      <c r="H101" s="7"/>
      <c r="I101" s="13"/>
      <c r="J101" s="17"/>
      <c r="K101" s="2"/>
      <c r="L101" s="23"/>
      <c r="M101" s="22"/>
      <c r="N101" s="6"/>
      <c r="O101" s="6"/>
      <c r="P101" s="6"/>
      <c r="Q101" s="6"/>
      <c r="R101" s="6"/>
      <c r="S101" s="6"/>
      <c r="T101" s="6"/>
      <c r="U101" s="5"/>
      <c r="W101" s="103"/>
      <c r="X101" s="21"/>
    </row>
    <row r="102" spans="1:24" x14ac:dyDescent="0.2">
      <c r="A102" s="3"/>
      <c r="B102" s="8"/>
      <c r="C102" s="7"/>
      <c r="D102" s="7"/>
      <c r="E102" s="7"/>
      <c r="F102" s="7"/>
      <c r="G102" s="7"/>
      <c r="H102" s="7"/>
      <c r="I102" s="13"/>
      <c r="J102" s="17"/>
      <c r="K102" s="2"/>
      <c r="L102" s="23"/>
      <c r="M102" s="22"/>
      <c r="N102" s="6"/>
      <c r="O102" s="6"/>
      <c r="P102" s="6"/>
      <c r="Q102" s="6"/>
      <c r="R102" s="6"/>
      <c r="S102" s="6"/>
      <c r="T102" s="6"/>
      <c r="U102" s="5"/>
      <c r="W102" s="103"/>
      <c r="X102" s="21"/>
    </row>
    <row r="103" spans="1:24" x14ac:dyDescent="0.2">
      <c r="A103" s="3"/>
      <c r="B103" s="8"/>
      <c r="C103" s="7"/>
      <c r="D103" s="7"/>
      <c r="E103" s="7"/>
      <c r="F103" s="7"/>
      <c r="G103" s="7"/>
      <c r="H103" s="7"/>
      <c r="I103" s="13"/>
      <c r="J103" s="17"/>
      <c r="K103" s="2"/>
      <c r="L103" s="23"/>
      <c r="M103" s="22"/>
      <c r="N103" s="6"/>
      <c r="O103" s="6"/>
      <c r="P103" s="6"/>
      <c r="Q103" s="6"/>
      <c r="R103" s="6"/>
      <c r="S103" s="6"/>
      <c r="T103" s="6"/>
      <c r="U103" s="5"/>
      <c r="W103" s="103"/>
      <c r="X103" s="21"/>
    </row>
    <row r="104" spans="1:24" x14ac:dyDescent="0.2">
      <c r="A104" s="3"/>
      <c r="B104" s="8"/>
      <c r="C104" s="7"/>
      <c r="D104" s="7"/>
      <c r="E104" s="7"/>
      <c r="F104" s="7"/>
      <c r="G104" s="7"/>
      <c r="H104" s="7"/>
      <c r="I104" s="13"/>
      <c r="J104" s="17"/>
      <c r="K104" s="2"/>
      <c r="L104" s="23"/>
      <c r="M104" s="22"/>
      <c r="N104" s="6"/>
      <c r="O104" s="6"/>
      <c r="P104" s="6"/>
      <c r="Q104" s="6"/>
      <c r="R104" s="6"/>
      <c r="S104" s="6"/>
      <c r="T104" s="6"/>
      <c r="U104" s="5"/>
      <c r="W104" s="103"/>
      <c r="X104" s="21"/>
    </row>
    <row r="105" spans="1:24" x14ac:dyDescent="0.2">
      <c r="A105" s="3"/>
      <c r="B105" s="8"/>
      <c r="C105" s="7"/>
      <c r="D105" s="7"/>
      <c r="E105" s="7"/>
      <c r="F105" s="7"/>
      <c r="G105" s="7"/>
      <c r="H105" s="7"/>
      <c r="I105" s="13"/>
      <c r="J105" s="17"/>
      <c r="K105" s="2"/>
      <c r="L105" s="23"/>
      <c r="M105" s="22"/>
      <c r="N105" s="6"/>
      <c r="O105" s="6"/>
      <c r="P105" s="6"/>
      <c r="Q105" s="6"/>
      <c r="R105" s="6"/>
      <c r="S105" s="6"/>
      <c r="T105" s="6"/>
      <c r="U105" s="5"/>
      <c r="W105" s="103"/>
      <c r="X105" s="21"/>
    </row>
    <row r="106" spans="1:24" x14ac:dyDescent="0.2">
      <c r="A106" s="3"/>
      <c r="B106" s="8"/>
      <c r="C106" s="7"/>
      <c r="D106" s="7"/>
      <c r="E106" s="7"/>
      <c r="F106" s="7"/>
      <c r="G106" s="7"/>
      <c r="H106" s="7"/>
      <c r="I106" s="13"/>
      <c r="J106" s="17"/>
      <c r="K106" s="2"/>
      <c r="L106" s="23"/>
      <c r="M106" s="22"/>
      <c r="N106" s="6"/>
      <c r="O106" s="6"/>
      <c r="P106" s="6"/>
      <c r="Q106" s="6"/>
      <c r="R106" s="6"/>
      <c r="S106" s="6"/>
      <c r="T106" s="6"/>
      <c r="U106" s="5"/>
      <c r="W106" s="103"/>
      <c r="X106" s="21"/>
    </row>
    <row r="107" spans="1:24" x14ac:dyDescent="0.2">
      <c r="A107" s="3"/>
      <c r="B107" s="8"/>
      <c r="C107" s="7"/>
      <c r="D107" s="7"/>
      <c r="E107" s="7"/>
      <c r="F107" s="7"/>
      <c r="G107" s="7"/>
      <c r="H107" s="7"/>
      <c r="I107" s="13"/>
      <c r="J107" s="17"/>
      <c r="K107" s="2"/>
      <c r="L107" s="23"/>
      <c r="M107" s="22"/>
      <c r="N107" s="6"/>
      <c r="O107" s="6"/>
      <c r="P107" s="6"/>
      <c r="Q107" s="6"/>
      <c r="R107" s="6"/>
      <c r="S107" s="6"/>
      <c r="T107" s="6"/>
      <c r="U107" s="5"/>
      <c r="W107" s="103"/>
      <c r="X107" s="21"/>
    </row>
    <row r="108" spans="1:24" x14ac:dyDescent="0.2">
      <c r="A108" s="3"/>
      <c r="B108" s="8"/>
      <c r="C108" s="7"/>
      <c r="D108" s="7"/>
      <c r="E108" s="7"/>
      <c r="F108" s="7"/>
      <c r="G108" s="7"/>
      <c r="H108" s="7"/>
      <c r="I108" s="13"/>
      <c r="J108" s="17"/>
      <c r="K108" s="2"/>
      <c r="L108" s="23"/>
      <c r="M108" s="22"/>
      <c r="N108" s="6"/>
      <c r="O108" s="6"/>
      <c r="P108" s="6"/>
      <c r="Q108" s="6"/>
      <c r="R108" s="6"/>
      <c r="S108" s="6"/>
      <c r="T108" s="6"/>
      <c r="U108" s="5"/>
      <c r="W108" s="103"/>
      <c r="X108" s="21"/>
    </row>
    <row r="109" spans="1:24" x14ac:dyDescent="0.2">
      <c r="A109" s="3"/>
      <c r="B109" s="8"/>
      <c r="C109" s="7"/>
      <c r="D109" s="7"/>
      <c r="E109" s="7"/>
      <c r="F109" s="7"/>
      <c r="G109" s="7"/>
      <c r="H109" s="7"/>
      <c r="I109" s="13"/>
      <c r="J109" s="17"/>
      <c r="K109" s="2"/>
      <c r="L109" s="23"/>
      <c r="M109" s="22"/>
      <c r="N109" s="6"/>
      <c r="O109" s="6"/>
      <c r="P109" s="6"/>
      <c r="Q109" s="6"/>
      <c r="R109" s="6"/>
      <c r="S109" s="6"/>
      <c r="T109" s="6"/>
      <c r="U109" s="5"/>
      <c r="W109" s="103"/>
      <c r="X109" s="21"/>
    </row>
    <row r="110" spans="1:24" x14ac:dyDescent="0.2">
      <c r="A110" s="3"/>
      <c r="B110" s="8"/>
      <c r="C110" s="7"/>
      <c r="D110" s="7"/>
      <c r="E110" s="7"/>
      <c r="F110" s="7"/>
      <c r="G110" s="7"/>
      <c r="H110" s="7"/>
      <c r="I110" s="13"/>
      <c r="J110" s="17"/>
      <c r="K110" s="2"/>
      <c r="L110" s="23"/>
      <c r="M110" s="22"/>
      <c r="N110" s="6"/>
      <c r="O110" s="6"/>
      <c r="P110" s="6"/>
      <c r="Q110" s="6"/>
      <c r="R110" s="6"/>
      <c r="S110" s="6"/>
      <c r="T110" s="6"/>
      <c r="U110" s="5"/>
      <c r="W110" s="103"/>
      <c r="X110" s="21"/>
    </row>
    <row r="111" spans="1:24" x14ac:dyDescent="0.2">
      <c r="A111" s="3"/>
      <c r="B111" s="8"/>
      <c r="C111" s="7"/>
      <c r="D111" s="7"/>
      <c r="E111" s="7"/>
      <c r="F111" s="7"/>
      <c r="G111" s="7"/>
      <c r="H111" s="7"/>
      <c r="I111" s="13"/>
      <c r="J111" s="17"/>
      <c r="K111" s="2"/>
      <c r="L111" s="23"/>
      <c r="M111" s="22"/>
      <c r="N111" s="6"/>
      <c r="O111" s="6"/>
      <c r="P111" s="6"/>
      <c r="Q111" s="6"/>
      <c r="R111" s="6"/>
      <c r="S111" s="6"/>
      <c r="T111" s="6"/>
      <c r="U111" s="5"/>
      <c r="W111" s="103"/>
      <c r="X111" s="21"/>
    </row>
    <row r="112" spans="1:24" x14ac:dyDescent="0.2">
      <c r="A112" s="3"/>
      <c r="B112" s="8"/>
      <c r="C112" s="7"/>
      <c r="D112" s="7"/>
      <c r="E112" s="7"/>
      <c r="F112" s="7"/>
      <c r="G112" s="7"/>
      <c r="H112" s="7"/>
      <c r="I112" s="13"/>
      <c r="J112" s="17"/>
      <c r="K112" s="2"/>
      <c r="L112" s="23"/>
      <c r="M112" s="22"/>
      <c r="N112" s="6"/>
      <c r="O112" s="6"/>
      <c r="P112" s="6"/>
      <c r="Q112" s="6"/>
      <c r="R112" s="6"/>
      <c r="S112" s="6"/>
      <c r="T112" s="6"/>
      <c r="U112" s="5"/>
      <c r="W112" s="103"/>
      <c r="X112" s="21"/>
    </row>
    <row r="113" spans="1:24" x14ac:dyDescent="0.2">
      <c r="A113" s="3"/>
      <c r="B113" s="8"/>
      <c r="C113" s="7"/>
      <c r="D113" s="7"/>
      <c r="E113" s="7"/>
      <c r="F113" s="7"/>
      <c r="G113" s="7"/>
      <c r="H113" s="7"/>
      <c r="I113" s="13"/>
      <c r="J113" s="17"/>
      <c r="K113" s="2"/>
      <c r="L113" s="23"/>
      <c r="M113" s="22"/>
      <c r="N113" s="6"/>
      <c r="O113" s="6"/>
      <c r="P113" s="6"/>
      <c r="Q113" s="6"/>
      <c r="R113" s="6"/>
      <c r="S113" s="6"/>
      <c r="T113" s="6"/>
      <c r="U113" s="5"/>
      <c r="W113" s="103"/>
      <c r="X113" s="21"/>
    </row>
    <row r="114" spans="1:24" x14ac:dyDescent="0.2">
      <c r="A114" s="3"/>
      <c r="B114" s="8"/>
      <c r="C114" s="7"/>
      <c r="D114" s="7"/>
      <c r="E114" s="7"/>
      <c r="F114" s="7"/>
      <c r="G114" s="7"/>
      <c r="H114" s="7"/>
      <c r="I114" s="13"/>
      <c r="J114" s="17"/>
      <c r="K114" s="2"/>
      <c r="L114" s="23"/>
      <c r="M114" s="22"/>
      <c r="N114" s="6"/>
      <c r="O114" s="6"/>
      <c r="P114" s="6"/>
      <c r="Q114" s="6"/>
      <c r="R114" s="6"/>
      <c r="S114" s="6"/>
      <c r="T114" s="6"/>
      <c r="U114" s="5"/>
      <c r="W114" s="103"/>
      <c r="X114" s="21"/>
    </row>
    <row r="115" spans="1:24" x14ac:dyDescent="0.2">
      <c r="A115" s="3"/>
      <c r="B115" s="8"/>
      <c r="C115" s="7"/>
      <c r="D115" s="7"/>
      <c r="E115" s="7"/>
      <c r="F115" s="7"/>
      <c r="G115" s="7"/>
      <c r="H115" s="7"/>
      <c r="I115" s="13"/>
      <c r="J115" s="17"/>
      <c r="K115" s="2"/>
      <c r="L115" s="23"/>
      <c r="M115" s="22"/>
      <c r="N115" s="6"/>
      <c r="O115" s="6"/>
      <c r="P115" s="6"/>
      <c r="Q115" s="6"/>
      <c r="R115" s="6"/>
      <c r="S115" s="6"/>
      <c r="T115" s="6"/>
      <c r="U115" s="5"/>
      <c r="W115" s="103"/>
      <c r="X115" s="21"/>
    </row>
    <row r="116" spans="1:24" x14ac:dyDescent="0.2">
      <c r="A116" s="3"/>
      <c r="B116" s="8"/>
      <c r="C116" s="7"/>
      <c r="D116" s="7"/>
      <c r="E116" s="7"/>
      <c r="F116" s="7"/>
      <c r="G116" s="7"/>
      <c r="H116" s="7"/>
      <c r="I116" s="13"/>
      <c r="J116" s="17"/>
      <c r="K116" s="2"/>
      <c r="L116" s="23"/>
      <c r="M116" s="22"/>
      <c r="N116" s="6"/>
      <c r="O116" s="6"/>
      <c r="P116" s="6"/>
      <c r="Q116" s="6"/>
      <c r="R116" s="6"/>
      <c r="S116" s="6"/>
      <c r="T116" s="6"/>
      <c r="U116" s="5"/>
      <c r="W116" s="103"/>
      <c r="X116" s="21"/>
    </row>
    <row r="117" spans="1:24" x14ac:dyDescent="0.2">
      <c r="A117" s="3"/>
      <c r="B117" s="8"/>
      <c r="C117" s="7"/>
      <c r="D117" s="7"/>
      <c r="E117" s="7"/>
      <c r="F117" s="7"/>
      <c r="G117" s="7"/>
      <c r="H117" s="7"/>
      <c r="I117" s="13"/>
      <c r="J117" s="17"/>
      <c r="K117" s="2"/>
      <c r="L117" s="23"/>
      <c r="M117" s="22"/>
      <c r="N117" s="6"/>
      <c r="O117" s="6"/>
      <c r="P117" s="6"/>
      <c r="Q117" s="6"/>
      <c r="R117" s="6"/>
      <c r="S117" s="6"/>
      <c r="T117" s="6"/>
      <c r="U117" s="5"/>
      <c r="W117" s="103"/>
      <c r="X117" s="21"/>
    </row>
    <row r="118" spans="1:24" x14ac:dyDescent="0.2">
      <c r="A118" s="3"/>
      <c r="B118" s="8"/>
      <c r="C118" s="7"/>
      <c r="D118" s="7"/>
      <c r="E118" s="7"/>
      <c r="F118" s="7"/>
      <c r="G118" s="7"/>
      <c r="H118" s="7"/>
      <c r="I118" s="13"/>
      <c r="J118" s="17"/>
      <c r="K118" s="2"/>
      <c r="L118" s="23"/>
      <c r="M118" s="22"/>
      <c r="N118" s="6"/>
      <c r="O118" s="6"/>
      <c r="P118" s="6"/>
      <c r="Q118" s="6"/>
      <c r="R118" s="6"/>
      <c r="S118" s="6"/>
      <c r="T118" s="6"/>
      <c r="U118" s="5"/>
      <c r="W118" s="103"/>
      <c r="X118" s="21"/>
    </row>
    <row r="119" spans="1:24" x14ac:dyDescent="0.2">
      <c r="A119" s="3"/>
      <c r="B119" s="8"/>
      <c r="C119" s="7"/>
      <c r="D119" s="7"/>
      <c r="E119" s="7"/>
      <c r="F119" s="7"/>
      <c r="G119" s="7"/>
      <c r="H119" s="7"/>
      <c r="I119" s="13"/>
      <c r="J119" s="17"/>
      <c r="K119" s="2"/>
      <c r="L119" s="23"/>
      <c r="M119" s="22"/>
      <c r="N119" s="6"/>
      <c r="O119" s="6"/>
      <c r="P119" s="6"/>
      <c r="Q119" s="6"/>
      <c r="R119" s="6"/>
      <c r="S119" s="6"/>
      <c r="T119" s="6"/>
      <c r="U119" s="5"/>
      <c r="W119" s="103"/>
      <c r="X119" s="21"/>
    </row>
    <row r="120" spans="1:24" x14ac:dyDescent="0.2">
      <c r="A120" s="3"/>
      <c r="B120" s="8"/>
      <c r="C120" s="7"/>
      <c r="D120" s="7"/>
      <c r="E120" s="7"/>
      <c r="F120" s="7"/>
      <c r="G120" s="7"/>
      <c r="H120" s="7"/>
      <c r="I120" s="13"/>
      <c r="J120" s="17"/>
      <c r="K120" s="2"/>
      <c r="L120" s="23"/>
      <c r="M120" s="22"/>
      <c r="N120" s="6"/>
      <c r="O120" s="6"/>
      <c r="P120" s="6"/>
      <c r="Q120" s="6"/>
      <c r="R120" s="6"/>
      <c r="S120" s="6"/>
      <c r="T120" s="6"/>
      <c r="U120" s="5"/>
      <c r="W120" s="103"/>
      <c r="X120" s="21"/>
    </row>
    <row r="121" spans="1:24" x14ac:dyDescent="0.2">
      <c r="A121" s="3"/>
      <c r="B121" s="8"/>
      <c r="C121" s="7"/>
      <c r="D121" s="7"/>
      <c r="E121" s="7"/>
      <c r="F121" s="7"/>
      <c r="G121" s="7"/>
      <c r="H121" s="7"/>
      <c r="I121" s="13"/>
      <c r="J121" s="17"/>
      <c r="K121" s="2"/>
      <c r="L121" s="23"/>
      <c r="M121" s="22"/>
      <c r="N121" s="6"/>
      <c r="O121" s="6"/>
      <c r="P121" s="6"/>
      <c r="Q121" s="6"/>
      <c r="R121" s="6"/>
      <c r="S121" s="6"/>
      <c r="T121" s="6"/>
      <c r="U121" s="5"/>
      <c r="W121" s="103"/>
      <c r="X121" s="21"/>
    </row>
    <row r="122" spans="1:24" x14ac:dyDescent="0.2">
      <c r="A122" s="3"/>
      <c r="B122" s="8"/>
      <c r="C122" s="7"/>
      <c r="D122" s="7"/>
      <c r="E122" s="7"/>
      <c r="F122" s="7"/>
      <c r="G122" s="7"/>
      <c r="H122" s="7"/>
      <c r="I122" s="13"/>
      <c r="J122" s="17"/>
      <c r="K122" s="2"/>
      <c r="L122" s="23"/>
      <c r="M122" s="22"/>
      <c r="N122" s="6"/>
      <c r="O122" s="6"/>
      <c r="P122" s="6"/>
      <c r="Q122" s="6"/>
      <c r="R122" s="6"/>
      <c r="S122" s="6"/>
      <c r="T122" s="6"/>
      <c r="U122" s="5"/>
      <c r="W122" s="103"/>
      <c r="X122" s="21"/>
    </row>
    <row r="123" spans="1:24" x14ac:dyDescent="0.2">
      <c r="A123" s="3"/>
      <c r="B123" s="8"/>
      <c r="C123" s="7"/>
      <c r="D123" s="7"/>
      <c r="E123" s="7"/>
      <c r="F123" s="7"/>
      <c r="G123" s="7"/>
      <c r="H123" s="7"/>
      <c r="I123" s="13"/>
      <c r="J123" s="17"/>
      <c r="K123" s="2"/>
      <c r="L123" s="23"/>
      <c r="M123" s="22"/>
      <c r="N123" s="6"/>
      <c r="O123" s="6"/>
      <c r="P123" s="6"/>
      <c r="Q123" s="6"/>
      <c r="R123" s="6"/>
      <c r="S123" s="6"/>
      <c r="T123" s="6"/>
      <c r="U123" s="5"/>
      <c r="W123" s="103"/>
      <c r="X123" s="21"/>
    </row>
    <row r="124" spans="1:24" x14ac:dyDescent="0.2">
      <c r="A124" s="3"/>
      <c r="B124" s="8"/>
      <c r="C124" s="7"/>
      <c r="D124" s="7"/>
      <c r="E124" s="7"/>
      <c r="F124" s="7"/>
      <c r="G124" s="7"/>
      <c r="H124" s="7"/>
      <c r="I124" s="13"/>
      <c r="J124" s="17"/>
      <c r="K124" s="2"/>
      <c r="L124" s="23"/>
      <c r="M124" s="22"/>
      <c r="N124" s="6"/>
      <c r="O124" s="6"/>
      <c r="P124" s="6"/>
      <c r="Q124" s="6"/>
      <c r="R124" s="6"/>
      <c r="S124" s="6"/>
      <c r="T124" s="6"/>
      <c r="U124" s="5"/>
      <c r="W124" s="103"/>
      <c r="X124" s="21"/>
    </row>
    <row r="125" spans="1:24" x14ac:dyDescent="0.2">
      <c r="A125" s="7"/>
      <c r="B125" s="8"/>
      <c r="C125" s="7"/>
      <c r="D125" s="7"/>
      <c r="E125" s="7"/>
      <c r="F125" s="7"/>
      <c r="G125" s="7"/>
      <c r="H125" s="7"/>
      <c r="I125" s="13"/>
      <c r="J125" s="17"/>
      <c r="K125" s="2"/>
      <c r="L125" s="23"/>
      <c r="M125" s="22"/>
      <c r="N125" s="6"/>
      <c r="O125" s="6"/>
      <c r="P125" s="6"/>
      <c r="Q125" s="6"/>
      <c r="R125" s="6"/>
      <c r="S125" s="6"/>
      <c r="T125" s="6"/>
      <c r="U125" s="5"/>
      <c r="W125" s="103"/>
      <c r="X125" s="21"/>
    </row>
  </sheetData>
  <sortState ref="A2:Y11">
    <sortCondition descending="1" ref="U2:U11"/>
  </sortState>
  <pageMargins left="0.7" right="0.7" top="0.75" bottom="0.75" header="0.3" footer="0.3"/>
  <pageSetup paperSize="3" scale="66" fitToHeight="0" orientation="landscape" r:id="rId1"/>
  <headerFooter>
    <oddHeader>&amp;C&amp;"Arial,Bold"&amp;20&amp;KC00000Division 5 Regional List - Rail</oddHeader>
    <oddFooter>Page &amp;P of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211"/>
  <sheetViews>
    <sheetView view="pageBreakPreview" zoomScale="90" zoomScaleNormal="100" zoomScaleSheetLayoutView="90" workbookViewId="0">
      <selection activeCell="V1" sqref="V1:V1048576"/>
    </sheetView>
  </sheetViews>
  <sheetFormatPr defaultRowHeight="12.75" x14ac:dyDescent="0.2"/>
  <cols>
    <col min="1" max="3" width="9.28515625" customWidth="1"/>
    <col min="4" max="4" width="15.140625" customWidth="1"/>
    <col min="5" max="5" width="14.85546875" customWidth="1"/>
    <col min="6" max="6" width="25.5703125" customWidth="1"/>
    <col min="7" max="7" width="50.42578125" customWidth="1"/>
    <col min="8" max="8" width="30.5703125" customWidth="1"/>
    <col min="9" max="9" width="18.140625" style="53" customWidth="1"/>
    <col min="10" max="10" width="1.28515625" style="54" customWidth="1"/>
    <col min="11" max="11" width="14.28515625" style="53" customWidth="1"/>
    <col min="12" max="12" width="1.28515625" customWidth="1"/>
    <col min="21" max="21" width="1.28515625" customWidth="1"/>
    <col min="22" max="22" width="9.5703125" style="104" customWidth="1"/>
    <col min="23" max="23" width="20.85546875" customWidth="1"/>
  </cols>
  <sheetData>
    <row r="1" spans="1:23" ht="63.75" x14ac:dyDescent="0.2">
      <c r="A1" s="1" t="s">
        <v>0</v>
      </c>
      <c r="B1" s="1" t="s">
        <v>1</v>
      </c>
      <c r="C1" s="1" t="s">
        <v>57</v>
      </c>
      <c r="D1" s="1" t="s">
        <v>58</v>
      </c>
      <c r="E1" s="1" t="s">
        <v>59</v>
      </c>
      <c r="F1" s="1" t="s">
        <v>60</v>
      </c>
      <c r="G1" s="1" t="s">
        <v>2</v>
      </c>
      <c r="H1" s="66" t="s">
        <v>3</v>
      </c>
      <c r="I1" s="33" t="s">
        <v>4</v>
      </c>
      <c r="J1" s="55"/>
      <c r="K1" s="2" t="s">
        <v>909</v>
      </c>
      <c r="M1" s="25" t="s">
        <v>6</v>
      </c>
      <c r="N1" s="25" t="s">
        <v>7</v>
      </c>
      <c r="O1" s="25" t="s">
        <v>8</v>
      </c>
      <c r="P1" s="25" t="s">
        <v>53</v>
      </c>
      <c r="Q1" s="25" t="s">
        <v>11</v>
      </c>
      <c r="R1" s="25" t="s">
        <v>659</v>
      </c>
      <c r="S1" s="25" t="s">
        <v>13</v>
      </c>
      <c r="T1" s="25" t="s">
        <v>910</v>
      </c>
      <c r="V1" s="97" t="s">
        <v>1499</v>
      </c>
      <c r="W1" s="2" t="s">
        <v>15</v>
      </c>
    </row>
    <row r="2" spans="1:23" ht="51" x14ac:dyDescent="0.2">
      <c r="A2" s="3" t="s">
        <v>82</v>
      </c>
      <c r="B2" s="4" t="s">
        <v>62</v>
      </c>
      <c r="C2" s="3" t="s">
        <v>63</v>
      </c>
      <c r="D2" s="3" t="s">
        <v>83</v>
      </c>
      <c r="E2" s="3" t="s">
        <v>84</v>
      </c>
      <c r="F2" s="3" t="s">
        <v>85</v>
      </c>
      <c r="G2" s="3" t="s">
        <v>86</v>
      </c>
      <c r="H2" s="67" t="s">
        <v>75</v>
      </c>
      <c r="I2" s="61">
        <v>4009000</v>
      </c>
      <c r="J2" s="52"/>
      <c r="K2" s="2">
        <v>37.461849341670685</v>
      </c>
      <c r="M2" s="6">
        <v>20</v>
      </c>
      <c r="N2" s="6">
        <v>20</v>
      </c>
      <c r="O2" s="6">
        <v>20</v>
      </c>
      <c r="P2" s="6">
        <v>10</v>
      </c>
      <c r="Q2" s="6">
        <v>15</v>
      </c>
      <c r="R2" s="6">
        <v>15</v>
      </c>
      <c r="S2" s="6">
        <v>85</v>
      </c>
      <c r="T2" s="5">
        <v>122.46184934167069</v>
      </c>
      <c r="V2" s="97"/>
      <c r="W2" s="2" t="s">
        <v>87</v>
      </c>
    </row>
    <row r="3" spans="1:23" ht="25.5" x14ac:dyDescent="0.2">
      <c r="A3" s="3" t="s">
        <v>911</v>
      </c>
      <c r="B3" s="4" t="s">
        <v>661</v>
      </c>
      <c r="C3" s="3" t="s">
        <v>63</v>
      </c>
      <c r="D3" s="3" t="s">
        <v>912</v>
      </c>
      <c r="E3" s="3" t="s">
        <v>195</v>
      </c>
      <c r="F3" s="3" t="s">
        <v>913</v>
      </c>
      <c r="G3" s="3" t="s">
        <v>177</v>
      </c>
      <c r="H3" s="67" t="s">
        <v>75</v>
      </c>
      <c r="I3" s="61">
        <v>10798000</v>
      </c>
      <c r="J3" s="52"/>
      <c r="K3" s="2">
        <v>33.271568563842649</v>
      </c>
      <c r="M3" s="6">
        <v>20</v>
      </c>
      <c r="N3" s="6">
        <v>20</v>
      </c>
      <c r="O3" s="6">
        <v>20</v>
      </c>
      <c r="P3" s="6">
        <v>10</v>
      </c>
      <c r="Q3" s="6">
        <v>15</v>
      </c>
      <c r="R3" s="6">
        <v>15</v>
      </c>
      <c r="S3" s="6">
        <v>85</v>
      </c>
      <c r="T3" s="5">
        <v>118.27156856384265</v>
      </c>
      <c r="V3" s="97">
        <v>87</v>
      </c>
      <c r="W3" s="2"/>
    </row>
    <row r="4" spans="1:23" ht="38.25" x14ac:dyDescent="0.2">
      <c r="A4" s="3" t="s">
        <v>76</v>
      </c>
      <c r="B4" s="4" t="s">
        <v>62</v>
      </c>
      <c r="C4" s="3" t="s">
        <v>77</v>
      </c>
      <c r="D4" s="3" t="s">
        <v>78</v>
      </c>
      <c r="E4" s="3" t="s">
        <v>79</v>
      </c>
      <c r="F4" s="3" t="s">
        <v>80</v>
      </c>
      <c r="G4" s="3" t="s">
        <v>81</v>
      </c>
      <c r="H4" s="67" t="s">
        <v>75</v>
      </c>
      <c r="I4" s="61">
        <v>4075000</v>
      </c>
      <c r="J4" s="52"/>
      <c r="K4" s="2">
        <v>37.776084271663315</v>
      </c>
      <c r="M4" s="6">
        <v>20</v>
      </c>
      <c r="N4" s="6">
        <v>20</v>
      </c>
      <c r="O4" s="6">
        <v>20</v>
      </c>
      <c r="P4" s="6">
        <v>10</v>
      </c>
      <c r="Q4" s="6">
        <v>15</v>
      </c>
      <c r="R4" s="6">
        <v>7.5</v>
      </c>
      <c r="S4" s="6">
        <v>77.5</v>
      </c>
      <c r="T4" s="5">
        <v>115.27608427166331</v>
      </c>
      <c r="V4" s="97"/>
      <c r="W4" s="2" t="s">
        <v>914</v>
      </c>
    </row>
    <row r="5" spans="1:23" ht="38.25" x14ac:dyDescent="0.2">
      <c r="A5" s="3" t="s">
        <v>61</v>
      </c>
      <c r="B5" s="4" t="s">
        <v>62</v>
      </c>
      <c r="C5" s="3" t="s">
        <v>63</v>
      </c>
      <c r="D5" s="3" t="s">
        <v>64</v>
      </c>
      <c r="E5" s="3" t="s">
        <v>65</v>
      </c>
      <c r="F5" s="3" t="s">
        <v>63</v>
      </c>
      <c r="G5" s="3" t="s">
        <v>66</v>
      </c>
      <c r="H5" s="67" t="s">
        <v>67</v>
      </c>
      <c r="I5" s="61">
        <v>2325000</v>
      </c>
      <c r="J5" s="52"/>
      <c r="K5" s="2">
        <v>43.464826132081015</v>
      </c>
      <c r="M5" s="6">
        <v>20</v>
      </c>
      <c r="N5" s="6">
        <v>5</v>
      </c>
      <c r="O5" s="6">
        <v>20</v>
      </c>
      <c r="P5" s="6">
        <v>10</v>
      </c>
      <c r="Q5" s="6">
        <v>0</v>
      </c>
      <c r="R5" s="6">
        <v>15</v>
      </c>
      <c r="S5" s="6">
        <v>70</v>
      </c>
      <c r="T5" s="5">
        <v>113.46482613208101</v>
      </c>
      <c r="V5" s="97"/>
      <c r="W5" s="2" t="s">
        <v>914</v>
      </c>
    </row>
    <row r="6" spans="1:23" ht="51" x14ac:dyDescent="0.2">
      <c r="A6" s="3" t="s">
        <v>915</v>
      </c>
      <c r="B6" s="4" t="s">
        <v>661</v>
      </c>
      <c r="C6" s="3" t="s">
        <v>63</v>
      </c>
      <c r="D6" s="3" t="s">
        <v>916</v>
      </c>
      <c r="E6" s="3" t="s">
        <v>917</v>
      </c>
      <c r="F6" s="3" t="s">
        <v>918</v>
      </c>
      <c r="G6" s="3" t="s">
        <v>919</v>
      </c>
      <c r="H6" s="67" t="s">
        <v>227</v>
      </c>
      <c r="I6" s="61">
        <v>2219000</v>
      </c>
      <c r="J6" s="52"/>
      <c r="K6" s="2">
        <v>29.814326095901929</v>
      </c>
      <c r="M6" s="6">
        <v>20</v>
      </c>
      <c r="N6" s="6">
        <v>15</v>
      </c>
      <c r="O6" s="6">
        <v>20</v>
      </c>
      <c r="P6" s="6">
        <v>10</v>
      </c>
      <c r="Q6" s="6">
        <v>0</v>
      </c>
      <c r="R6" s="6">
        <v>15</v>
      </c>
      <c r="S6" s="6">
        <v>80</v>
      </c>
      <c r="T6" s="5">
        <v>109.81432609590193</v>
      </c>
      <c r="V6" s="99">
        <v>95</v>
      </c>
      <c r="W6" s="2" t="s">
        <v>1500</v>
      </c>
    </row>
    <row r="7" spans="1:23" ht="25.5" x14ac:dyDescent="0.2">
      <c r="A7" s="3" t="s">
        <v>920</v>
      </c>
      <c r="B7" s="4" t="s">
        <v>661</v>
      </c>
      <c r="C7" s="3" t="s">
        <v>63</v>
      </c>
      <c r="D7" s="3" t="s">
        <v>921</v>
      </c>
      <c r="E7" s="3" t="s">
        <v>922</v>
      </c>
      <c r="F7" s="3" t="s">
        <v>923</v>
      </c>
      <c r="G7" s="3" t="s">
        <v>924</v>
      </c>
      <c r="H7" s="67" t="s">
        <v>227</v>
      </c>
      <c r="I7" s="61">
        <v>14672000</v>
      </c>
      <c r="J7" s="52"/>
      <c r="K7" s="2">
        <v>24.519899349697795</v>
      </c>
      <c r="M7" s="6">
        <v>20</v>
      </c>
      <c r="N7" s="6">
        <v>20</v>
      </c>
      <c r="O7" s="6">
        <v>20</v>
      </c>
      <c r="P7" s="6">
        <v>10</v>
      </c>
      <c r="Q7" s="6">
        <v>15</v>
      </c>
      <c r="R7" s="6">
        <v>15</v>
      </c>
      <c r="S7" s="6">
        <v>85</v>
      </c>
      <c r="T7" s="5">
        <v>109.51989934969779</v>
      </c>
      <c r="V7" s="97">
        <v>100</v>
      </c>
      <c r="W7" s="2"/>
    </row>
    <row r="8" spans="1:23" ht="51" x14ac:dyDescent="0.2">
      <c r="A8" s="3" t="s">
        <v>152</v>
      </c>
      <c r="B8" s="4" t="s">
        <v>62</v>
      </c>
      <c r="C8" s="3" t="s">
        <v>153</v>
      </c>
      <c r="D8" s="3" t="s">
        <v>107</v>
      </c>
      <c r="E8" s="3" t="s">
        <v>154</v>
      </c>
      <c r="F8" s="3" t="s">
        <v>63</v>
      </c>
      <c r="G8" s="3" t="s">
        <v>155</v>
      </c>
      <c r="H8" s="67" t="s">
        <v>67</v>
      </c>
      <c r="I8" s="61">
        <v>17238000</v>
      </c>
      <c r="J8" s="52"/>
      <c r="K8" s="2">
        <v>24.253596798896147</v>
      </c>
      <c r="M8" s="6">
        <v>20</v>
      </c>
      <c r="N8" s="6">
        <v>20</v>
      </c>
      <c r="O8" s="6">
        <v>20</v>
      </c>
      <c r="P8" s="6">
        <v>10</v>
      </c>
      <c r="Q8" s="6">
        <v>0</v>
      </c>
      <c r="R8" s="6">
        <v>15</v>
      </c>
      <c r="S8" s="6">
        <v>85</v>
      </c>
      <c r="T8" s="5">
        <v>109.25359679889615</v>
      </c>
      <c r="V8" s="97"/>
      <c r="W8" s="2" t="s">
        <v>914</v>
      </c>
    </row>
    <row r="9" spans="1:23" ht="38.25" x14ac:dyDescent="0.2">
      <c r="A9" s="3" t="s">
        <v>69</v>
      </c>
      <c r="B9" s="4" t="s">
        <v>62</v>
      </c>
      <c r="C9" s="3" t="s">
        <v>70</v>
      </c>
      <c r="D9" s="3" t="s">
        <v>71</v>
      </c>
      <c r="E9" s="3" t="s">
        <v>72</v>
      </c>
      <c r="F9" s="3" t="s">
        <v>73</v>
      </c>
      <c r="G9" s="3" t="s">
        <v>74</v>
      </c>
      <c r="H9" s="67" t="s">
        <v>75</v>
      </c>
      <c r="I9" s="61">
        <v>9100000</v>
      </c>
      <c r="J9" s="52"/>
      <c r="K9" s="2">
        <v>34.232339785202484</v>
      </c>
      <c r="M9" s="6">
        <v>20</v>
      </c>
      <c r="N9" s="6">
        <v>10</v>
      </c>
      <c r="O9" s="6">
        <v>20</v>
      </c>
      <c r="P9" s="6">
        <v>10</v>
      </c>
      <c r="Q9" s="6">
        <v>15</v>
      </c>
      <c r="R9" s="6">
        <v>15</v>
      </c>
      <c r="S9" s="6">
        <v>75</v>
      </c>
      <c r="T9" s="5">
        <v>109.23233978520248</v>
      </c>
      <c r="V9" s="97"/>
      <c r="W9" s="2" t="s">
        <v>914</v>
      </c>
    </row>
    <row r="10" spans="1:23" ht="38.25" x14ac:dyDescent="0.2">
      <c r="A10" s="3" t="s">
        <v>168</v>
      </c>
      <c r="B10" s="4" t="s">
        <v>62</v>
      </c>
      <c r="C10" s="3" t="s">
        <v>63</v>
      </c>
      <c r="D10" s="3" t="s">
        <v>95</v>
      </c>
      <c r="E10" s="3" t="s">
        <v>103</v>
      </c>
      <c r="F10" s="3" t="s">
        <v>169</v>
      </c>
      <c r="G10" s="3" t="s">
        <v>170</v>
      </c>
      <c r="H10" s="67" t="s">
        <v>75</v>
      </c>
      <c r="I10" s="61">
        <v>19985000</v>
      </c>
      <c r="J10" s="52"/>
      <c r="K10" s="2">
        <v>24.080517147184626</v>
      </c>
      <c r="M10" s="6">
        <v>20</v>
      </c>
      <c r="N10" s="6">
        <v>20</v>
      </c>
      <c r="O10" s="6">
        <v>20</v>
      </c>
      <c r="P10" s="6">
        <v>10</v>
      </c>
      <c r="Q10" s="6">
        <v>0</v>
      </c>
      <c r="R10" s="6">
        <v>15</v>
      </c>
      <c r="S10" s="6">
        <v>85</v>
      </c>
      <c r="T10" s="5">
        <v>109.08051714718462</v>
      </c>
      <c r="V10" s="97"/>
      <c r="W10" s="2" t="s">
        <v>914</v>
      </c>
    </row>
    <row r="11" spans="1:23" ht="51" x14ac:dyDescent="0.2">
      <c r="A11" s="3" t="s">
        <v>171</v>
      </c>
      <c r="B11" s="4" t="s">
        <v>62</v>
      </c>
      <c r="C11" s="3" t="s">
        <v>63</v>
      </c>
      <c r="D11" s="3" t="s">
        <v>95</v>
      </c>
      <c r="E11" s="3" t="s">
        <v>169</v>
      </c>
      <c r="F11" s="3" t="s">
        <v>172</v>
      </c>
      <c r="G11" s="3" t="s">
        <v>170</v>
      </c>
      <c r="H11" s="67" t="s">
        <v>75</v>
      </c>
      <c r="I11" s="61">
        <v>91984000</v>
      </c>
      <c r="J11" s="52"/>
      <c r="K11" s="2">
        <v>23.79511890513767</v>
      </c>
      <c r="M11" s="6">
        <v>20</v>
      </c>
      <c r="N11" s="6">
        <v>20</v>
      </c>
      <c r="O11" s="6">
        <v>20</v>
      </c>
      <c r="P11" s="6">
        <v>10</v>
      </c>
      <c r="Q11" s="6">
        <v>0</v>
      </c>
      <c r="R11" s="6">
        <v>15</v>
      </c>
      <c r="S11" s="6">
        <v>85</v>
      </c>
      <c r="T11" s="5">
        <v>108.79511890513767</v>
      </c>
      <c r="V11" s="97"/>
      <c r="W11" s="2" t="s">
        <v>925</v>
      </c>
    </row>
    <row r="12" spans="1:23" ht="51" x14ac:dyDescent="0.2">
      <c r="A12" s="3" t="s">
        <v>117</v>
      </c>
      <c r="B12" s="4" t="s">
        <v>5</v>
      </c>
      <c r="C12" s="7" t="s">
        <v>118</v>
      </c>
      <c r="D12" s="7" t="s">
        <v>112</v>
      </c>
      <c r="E12" s="7" t="s">
        <v>119</v>
      </c>
      <c r="F12" s="7" t="s">
        <v>120</v>
      </c>
      <c r="G12" s="7" t="s">
        <v>121</v>
      </c>
      <c r="H12" s="68" t="s">
        <v>75</v>
      </c>
      <c r="I12" s="60">
        <v>726570000</v>
      </c>
      <c r="J12" s="52"/>
      <c r="K12" s="2">
        <v>28.582798113671608</v>
      </c>
      <c r="M12" s="6">
        <v>20</v>
      </c>
      <c r="N12" s="6">
        <v>15</v>
      </c>
      <c r="O12" s="6">
        <v>20</v>
      </c>
      <c r="P12" s="6">
        <v>10</v>
      </c>
      <c r="Q12" s="6">
        <v>0</v>
      </c>
      <c r="R12" s="6">
        <v>15</v>
      </c>
      <c r="S12" s="6">
        <v>80</v>
      </c>
      <c r="T12" s="5">
        <v>108.5827981136716</v>
      </c>
      <c r="V12" s="97"/>
      <c r="W12" s="2" t="s">
        <v>925</v>
      </c>
    </row>
    <row r="13" spans="1:23" ht="38.25" x14ac:dyDescent="0.2">
      <c r="A13" s="3" t="s">
        <v>926</v>
      </c>
      <c r="B13" s="4" t="s">
        <v>661</v>
      </c>
      <c r="C13" s="3" t="s">
        <v>927</v>
      </c>
      <c r="D13" s="3" t="s">
        <v>928</v>
      </c>
      <c r="E13" s="3" t="s">
        <v>201</v>
      </c>
      <c r="F13" s="3" t="s">
        <v>73</v>
      </c>
      <c r="G13" s="3" t="s">
        <v>929</v>
      </c>
      <c r="H13" s="67" t="s">
        <v>75</v>
      </c>
      <c r="I13" s="61">
        <v>28287000</v>
      </c>
      <c r="J13" s="52"/>
      <c r="K13" s="2">
        <v>27.891093485742751</v>
      </c>
      <c r="M13" s="6">
        <v>20</v>
      </c>
      <c r="N13" s="6">
        <v>15</v>
      </c>
      <c r="O13" s="6">
        <v>20</v>
      </c>
      <c r="P13" s="6">
        <v>10</v>
      </c>
      <c r="Q13" s="6">
        <v>15</v>
      </c>
      <c r="R13" s="6">
        <v>15</v>
      </c>
      <c r="S13" s="6">
        <v>80</v>
      </c>
      <c r="T13" s="5">
        <v>107.89109348574274</v>
      </c>
      <c r="V13" s="97">
        <v>100</v>
      </c>
      <c r="W13" s="2"/>
    </row>
    <row r="14" spans="1:23" ht="38.25" x14ac:dyDescent="0.2">
      <c r="A14" s="3" t="s">
        <v>90</v>
      </c>
      <c r="B14" s="4" t="s">
        <v>62</v>
      </c>
      <c r="C14" s="7" t="s">
        <v>63</v>
      </c>
      <c r="D14" s="7" t="s">
        <v>71</v>
      </c>
      <c r="E14" s="7" t="s">
        <v>91</v>
      </c>
      <c r="F14" s="7" t="s">
        <v>63</v>
      </c>
      <c r="G14" s="7" t="s">
        <v>930</v>
      </c>
      <c r="H14" s="68" t="s">
        <v>67</v>
      </c>
      <c r="I14" s="60">
        <v>18600000</v>
      </c>
      <c r="J14" s="52"/>
      <c r="K14" s="2">
        <v>35.312413086702058</v>
      </c>
      <c r="M14" s="6">
        <v>20</v>
      </c>
      <c r="N14" s="6">
        <v>15</v>
      </c>
      <c r="O14" s="6">
        <v>20</v>
      </c>
      <c r="P14" s="6">
        <v>10</v>
      </c>
      <c r="Q14" s="6">
        <v>0</v>
      </c>
      <c r="R14" s="6">
        <v>7.5</v>
      </c>
      <c r="S14" s="6">
        <v>72.5</v>
      </c>
      <c r="T14" s="5">
        <v>107.81241308670207</v>
      </c>
      <c r="V14" s="97"/>
      <c r="W14" s="2" t="s">
        <v>914</v>
      </c>
    </row>
    <row r="15" spans="1:23" ht="51" x14ac:dyDescent="0.2">
      <c r="A15" s="3" t="s">
        <v>931</v>
      </c>
      <c r="B15" s="4" t="s">
        <v>661</v>
      </c>
      <c r="C15" s="3" t="s">
        <v>63</v>
      </c>
      <c r="D15" s="3" t="s">
        <v>932</v>
      </c>
      <c r="E15" s="3" t="s">
        <v>137</v>
      </c>
      <c r="F15" s="3" t="s">
        <v>933</v>
      </c>
      <c r="G15" s="3" t="s">
        <v>934</v>
      </c>
      <c r="H15" s="67" t="s">
        <v>75</v>
      </c>
      <c r="I15" s="61">
        <v>20534000</v>
      </c>
      <c r="J15" s="52"/>
      <c r="K15" s="2">
        <v>22.40155031676543</v>
      </c>
      <c r="M15" s="6">
        <v>20</v>
      </c>
      <c r="N15" s="6">
        <v>20</v>
      </c>
      <c r="O15" s="6">
        <v>20</v>
      </c>
      <c r="P15" s="6">
        <v>10</v>
      </c>
      <c r="Q15" s="6">
        <v>15</v>
      </c>
      <c r="R15" s="6">
        <v>15</v>
      </c>
      <c r="S15" s="6">
        <v>85</v>
      </c>
      <c r="T15" s="5">
        <v>107.40155031676542</v>
      </c>
      <c r="V15" s="99">
        <v>0</v>
      </c>
      <c r="W15" s="2" t="s">
        <v>1500</v>
      </c>
    </row>
    <row r="16" spans="1:23" ht="51" x14ac:dyDescent="0.2">
      <c r="A16" s="3" t="s">
        <v>135</v>
      </c>
      <c r="B16" s="4" t="s">
        <v>5</v>
      </c>
      <c r="C16" s="7" t="s">
        <v>63</v>
      </c>
      <c r="D16" s="7" t="s">
        <v>112</v>
      </c>
      <c r="E16" s="7" t="s">
        <v>136</v>
      </c>
      <c r="F16" s="7" t="s">
        <v>137</v>
      </c>
      <c r="G16" s="7" t="s">
        <v>138</v>
      </c>
      <c r="H16" s="68" t="s">
        <v>75</v>
      </c>
      <c r="I16" s="60">
        <v>488820000</v>
      </c>
      <c r="J16" s="52"/>
      <c r="K16" s="2">
        <v>27.363754677754695</v>
      </c>
      <c r="M16" s="6">
        <v>20</v>
      </c>
      <c r="N16" s="6">
        <v>15</v>
      </c>
      <c r="O16" s="6">
        <v>20</v>
      </c>
      <c r="P16" s="6">
        <v>10</v>
      </c>
      <c r="Q16" s="6">
        <v>0</v>
      </c>
      <c r="R16" s="6">
        <v>15</v>
      </c>
      <c r="S16" s="6">
        <v>80</v>
      </c>
      <c r="T16" s="5">
        <v>107.3637546777547</v>
      </c>
      <c r="V16" s="97"/>
      <c r="W16" s="2" t="s">
        <v>925</v>
      </c>
    </row>
    <row r="17" spans="1:23" ht="38.25" x14ac:dyDescent="0.2">
      <c r="A17" s="3" t="s">
        <v>240</v>
      </c>
      <c r="B17" s="4" t="s">
        <v>62</v>
      </c>
      <c r="C17" s="3" t="s">
        <v>101</v>
      </c>
      <c r="D17" s="3" t="s">
        <v>71</v>
      </c>
      <c r="E17" s="3" t="s">
        <v>241</v>
      </c>
      <c r="F17" s="3" t="s">
        <v>242</v>
      </c>
      <c r="G17" s="3" t="s">
        <v>104</v>
      </c>
      <c r="H17" s="67" t="s">
        <v>75</v>
      </c>
      <c r="I17" s="61">
        <v>16398000</v>
      </c>
      <c r="J17" s="52"/>
      <c r="K17" s="2">
        <v>20.75281623467535</v>
      </c>
      <c r="M17" s="6">
        <v>20</v>
      </c>
      <c r="N17" s="6">
        <v>20</v>
      </c>
      <c r="O17" s="6">
        <v>20</v>
      </c>
      <c r="P17" s="6">
        <v>10</v>
      </c>
      <c r="Q17" s="6">
        <v>15</v>
      </c>
      <c r="R17" s="6">
        <v>15</v>
      </c>
      <c r="S17" s="6">
        <v>85</v>
      </c>
      <c r="T17" s="5">
        <v>105.75281623467535</v>
      </c>
      <c r="V17" s="97"/>
      <c r="W17" s="2" t="s">
        <v>935</v>
      </c>
    </row>
    <row r="18" spans="1:23" ht="51" x14ac:dyDescent="0.2">
      <c r="A18" s="3" t="s">
        <v>186</v>
      </c>
      <c r="B18" s="4" t="s">
        <v>62</v>
      </c>
      <c r="C18" s="3" t="s">
        <v>187</v>
      </c>
      <c r="D18" s="3" t="s">
        <v>71</v>
      </c>
      <c r="E18" s="3" t="s">
        <v>188</v>
      </c>
      <c r="F18" s="3" t="s">
        <v>189</v>
      </c>
      <c r="G18" s="3" t="s">
        <v>190</v>
      </c>
      <c r="H18" s="67" t="s">
        <v>75</v>
      </c>
      <c r="I18" s="61">
        <v>21600000</v>
      </c>
      <c r="J18" s="52"/>
      <c r="K18" s="2">
        <v>25.339984067101639</v>
      </c>
      <c r="M18" s="6">
        <v>20</v>
      </c>
      <c r="N18" s="6">
        <v>15</v>
      </c>
      <c r="O18" s="6">
        <v>20</v>
      </c>
      <c r="P18" s="6">
        <v>10</v>
      </c>
      <c r="Q18" s="6">
        <v>15</v>
      </c>
      <c r="R18" s="6">
        <v>15</v>
      </c>
      <c r="S18" s="6">
        <v>80</v>
      </c>
      <c r="T18" s="5">
        <v>105.33998406710164</v>
      </c>
      <c r="V18" s="99">
        <v>100</v>
      </c>
      <c r="W18" s="2" t="s">
        <v>1500</v>
      </c>
    </row>
    <row r="19" spans="1:23" ht="38.25" x14ac:dyDescent="0.2">
      <c r="A19" s="3" t="s">
        <v>93</v>
      </c>
      <c r="B19" s="4" t="s">
        <v>62</v>
      </c>
      <c r="C19" s="3" t="s">
        <v>94</v>
      </c>
      <c r="D19" s="3" t="s">
        <v>95</v>
      </c>
      <c r="E19" s="3" t="s">
        <v>96</v>
      </c>
      <c r="F19" s="3" t="s">
        <v>97</v>
      </c>
      <c r="G19" s="3" t="s">
        <v>98</v>
      </c>
      <c r="H19" s="67" t="s">
        <v>99</v>
      </c>
      <c r="I19" s="61">
        <v>2950000</v>
      </c>
      <c r="J19" s="52"/>
      <c r="K19" s="2">
        <v>32.718044709930226</v>
      </c>
      <c r="M19" s="6">
        <v>20</v>
      </c>
      <c r="N19" s="6">
        <v>15</v>
      </c>
      <c r="O19" s="6">
        <v>20</v>
      </c>
      <c r="P19" s="6">
        <v>10</v>
      </c>
      <c r="Q19" s="6">
        <v>0</v>
      </c>
      <c r="R19" s="6">
        <v>7.5</v>
      </c>
      <c r="S19" s="6">
        <v>72.5</v>
      </c>
      <c r="T19" s="5">
        <v>105.21804470993023</v>
      </c>
      <c r="V19" s="97"/>
      <c r="W19" s="2" t="s">
        <v>914</v>
      </c>
    </row>
    <row r="20" spans="1:23" ht="25.5" x14ac:dyDescent="0.2">
      <c r="A20" s="3" t="s">
        <v>936</v>
      </c>
      <c r="B20" s="4" t="s">
        <v>661</v>
      </c>
      <c r="C20" s="3" t="s">
        <v>937</v>
      </c>
      <c r="D20" s="3" t="s">
        <v>938</v>
      </c>
      <c r="E20" s="3" t="s">
        <v>939</v>
      </c>
      <c r="F20" s="3" t="s">
        <v>940</v>
      </c>
      <c r="G20" s="3" t="s">
        <v>941</v>
      </c>
      <c r="H20" s="67" t="s">
        <v>231</v>
      </c>
      <c r="I20" s="61">
        <v>4788000</v>
      </c>
      <c r="J20" s="52"/>
      <c r="K20" s="2">
        <v>24.671540804706868</v>
      </c>
      <c r="M20" s="6">
        <v>20</v>
      </c>
      <c r="N20" s="6">
        <v>15</v>
      </c>
      <c r="O20" s="6">
        <v>20</v>
      </c>
      <c r="P20" s="6">
        <v>10</v>
      </c>
      <c r="Q20" s="6">
        <v>0</v>
      </c>
      <c r="R20" s="6">
        <v>15</v>
      </c>
      <c r="S20" s="6">
        <v>80</v>
      </c>
      <c r="T20" s="5">
        <v>104.67154080470686</v>
      </c>
      <c r="V20" s="97"/>
      <c r="W20" s="2" t="s">
        <v>942</v>
      </c>
    </row>
    <row r="21" spans="1:23" ht="51.75" customHeight="1" x14ac:dyDescent="0.2">
      <c r="A21" s="3" t="s">
        <v>162</v>
      </c>
      <c r="B21" s="4" t="s">
        <v>62</v>
      </c>
      <c r="C21" s="3" t="s">
        <v>163</v>
      </c>
      <c r="D21" s="3" t="s">
        <v>164</v>
      </c>
      <c r="E21" s="3" t="s">
        <v>165</v>
      </c>
      <c r="F21" s="3" t="s">
        <v>63</v>
      </c>
      <c r="G21" s="3" t="s">
        <v>166</v>
      </c>
      <c r="H21" s="67" t="s">
        <v>134</v>
      </c>
      <c r="I21" s="61">
        <v>4100000</v>
      </c>
      <c r="J21" s="52"/>
      <c r="K21" s="2">
        <v>39.658102333998499</v>
      </c>
      <c r="M21" s="6">
        <v>20</v>
      </c>
      <c r="N21" s="6">
        <v>15</v>
      </c>
      <c r="O21" s="6">
        <v>20</v>
      </c>
      <c r="P21" s="6">
        <v>10</v>
      </c>
      <c r="Q21" s="6">
        <v>0</v>
      </c>
      <c r="R21" s="6">
        <v>0</v>
      </c>
      <c r="S21" s="6">
        <v>65</v>
      </c>
      <c r="T21" s="5">
        <v>104.6581023339985</v>
      </c>
      <c r="V21" s="97"/>
      <c r="W21" s="2" t="s">
        <v>914</v>
      </c>
    </row>
    <row r="22" spans="1:23" ht="38.25" x14ac:dyDescent="0.2">
      <c r="A22" s="3" t="s">
        <v>88</v>
      </c>
      <c r="B22" s="4" t="s">
        <v>62</v>
      </c>
      <c r="C22" s="3" t="s">
        <v>77</v>
      </c>
      <c r="D22" s="3" t="s">
        <v>78</v>
      </c>
      <c r="E22" s="3" t="s">
        <v>80</v>
      </c>
      <c r="F22" s="3" t="s">
        <v>89</v>
      </c>
      <c r="G22" s="3" t="s">
        <v>81</v>
      </c>
      <c r="H22" s="67" t="s">
        <v>75</v>
      </c>
      <c r="I22" s="61">
        <v>2380000</v>
      </c>
      <c r="J22" s="52"/>
      <c r="K22" s="2">
        <v>31.801391006168334</v>
      </c>
      <c r="M22" s="6">
        <v>20</v>
      </c>
      <c r="N22" s="6">
        <v>15</v>
      </c>
      <c r="O22" s="6">
        <v>20</v>
      </c>
      <c r="P22" s="6">
        <v>10</v>
      </c>
      <c r="Q22" s="6">
        <v>15</v>
      </c>
      <c r="R22" s="6">
        <v>7.5</v>
      </c>
      <c r="S22" s="6">
        <v>72.5</v>
      </c>
      <c r="T22" s="5">
        <v>104.30139100616833</v>
      </c>
      <c r="V22" s="97"/>
      <c r="W22" s="2" t="s">
        <v>914</v>
      </c>
    </row>
    <row r="23" spans="1:23" ht="38.25" x14ac:dyDescent="0.2">
      <c r="A23" s="3" t="s">
        <v>100</v>
      </c>
      <c r="B23" s="4" t="s">
        <v>62</v>
      </c>
      <c r="C23" s="3" t="s">
        <v>101</v>
      </c>
      <c r="D23" s="3" t="s">
        <v>71</v>
      </c>
      <c r="E23" s="3" t="s">
        <v>102</v>
      </c>
      <c r="F23" s="3" t="s">
        <v>103</v>
      </c>
      <c r="G23" s="3" t="s">
        <v>104</v>
      </c>
      <c r="H23" s="67" t="s">
        <v>75</v>
      </c>
      <c r="I23" s="61">
        <v>11801000</v>
      </c>
      <c r="J23" s="52"/>
      <c r="K23" s="2">
        <v>23.993136229410304</v>
      </c>
      <c r="M23" s="6">
        <v>20</v>
      </c>
      <c r="N23" s="6">
        <v>15</v>
      </c>
      <c r="O23" s="6">
        <v>20</v>
      </c>
      <c r="P23" s="6">
        <v>10</v>
      </c>
      <c r="Q23" s="6">
        <v>15</v>
      </c>
      <c r="R23" s="6">
        <v>15</v>
      </c>
      <c r="S23" s="6">
        <v>80</v>
      </c>
      <c r="T23" s="5">
        <v>103.99313622941031</v>
      </c>
      <c r="V23" s="97"/>
      <c r="W23" s="2" t="s">
        <v>914</v>
      </c>
    </row>
    <row r="24" spans="1:23" ht="38.25" x14ac:dyDescent="0.2">
      <c r="A24" s="3" t="s">
        <v>198</v>
      </c>
      <c r="B24" s="4" t="s">
        <v>62</v>
      </c>
      <c r="C24" s="3" t="s">
        <v>63</v>
      </c>
      <c r="D24" s="3" t="s">
        <v>199</v>
      </c>
      <c r="E24" s="3" t="s">
        <v>200</v>
      </c>
      <c r="F24" s="3" t="s">
        <v>201</v>
      </c>
      <c r="G24" s="3" t="s">
        <v>202</v>
      </c>
      <c r="H24" s="67" t="s">
        <v>75</v>
      </c>
      <c r="I24" s="61">
        <v>8276000</v>
      </c>
      <c r="J24" s="52"/>
      <c r="K24" s="2">
        <v>23.004654400005343</v>
      </c>
      <c r="M24" s="6">
        <v>20</v>
      </c>
      <c r="N24" s="6">
        <v>15</v>
      </c>
      <c r="O24" s="6">
        <v>20</v>
      </c>
      <c r="P24" s="6">
        <v>10</v>
      </c>
      <c r="Q24" s="6">
        <v>15</v>
      </c>
      <c r="R24" s="6">
        <v>15</v>
      </c>
      <c r="S24" s="6">
        <v>80</v>
      </c>
      <c r="T24" s="5">
        <v>103.00465440000534</v>
      </c>
      <c r="V24" s="97"/>
      <c r="W24" s="2" t="s">
        <v>935</v>
      </c>
    </row>
    <row r="25" spans="1:23" ht="51" x14ac:dyDescent="0.2">
      <c r="A25" s="3" t="s">
        <v>173</v>
      </c>
      <c r="B25" s="4" t="s">
        <v>62</v>
      </c>
      <c r="C25" s="3" t="s">
        <v>63</v>
      </c>
      <c r="D25" s="3" t="s">
        <v>174</v>
      </c>
      <c r="E25" s="3" t="s">
        <v>175</v>
      </c>
      <c r="F25" s="3" t="s">
        <v>176</v>
      </c>
      <c r="G25" s="3" t="s">
        <v>177</v>
      </c>
      <c r="H25" s="67" t="s">
        <v>75</v>
      </c>
      <c r="I25" s="61">
        <v>54642000</v>
      </c>
      <c r="J25" s="52"/>
      <c r="K25" s="2">
        <v>22.597741258965826</v>
      </c>
      <c r="M25" s="6">
        <v>20</v>
      </c>
      <c r="N25" s="6">
        <v>15</v>
      </c>
      <c r="O25" s="6">
        <v>20</v>
      </c>
      <c r="P25" s="6">
        <v>10</v>
      </c>
      <c r="Q25" s="6">
        <v>15</v>
      </c>
      <c r="R25" s="6">
        <v>15</v>
      </c>
      <c r="S25" s="6">
        <v>80</v>
      </c>
      <c r="T25" s="5">
        <v>102.59774125896583</v>
      </c>
      <c r="V25" s="97"/>
      <c r="W25" s="2" t="s">
        <v>925</v>
      </c>
    </row>
    <row r="26" spans="1:23" ht="51" x14ac:dyDescent="0.2">
      <c r="A26" s="3" t="s">
        <v>216</v>
      </c>
      <c r="B26" s="4" t="s">
        <v>5</v>
      </c>
      <c r="C26" s="3" t="s">
        <v>63</v>
      </c>
      <c r="D26" s="3" t="s">
        <v>217</v>
      </c>
      <c r="E26" s="3" t="s">
        <v>73</v>
      </c>
      <c r="F26" s="3" t="s">
        <v>137</v>
      </c>
      <c r="G26" s="3" t="s">
        <v>177</v>
      </c>
      <c r="H26" s="67" t="s">
        <v>75</v>
      </c>
      <c r="I26" s="61">
        <v>40579000</v>
      </c>
      <c r="J26" s="52"/>
      <c r="K26" s="2">
        <v>22.468591139849622</v>
      </c>
      <c r="M26" s="6">
        <v>20</v>
      </c>
      <c r="N26" s="6">
        <v>15</v>
      </c>
      <c r="O26" s="6">
        <v>20</v>
      </c>
      <c r="P26" s="6">
        <v>10</v>
      </c>
      <c r="Q26" s="6">
        <v>0</v>
      </c>
      <c r="R26" s="6">
        <v>15</v>
      </c>
      <c r="S26" s="6">
        <v>80</v>
      </c>
      <c r="T26" s="5">
        <v>102.46859113984962</v>
      </c>
      <c r="V26" s="97"/>
      <c r="W26" s="2" t="s">
        <v>925</v>
      </c>
    </row>
    <row r="27" spans="1:23" ht="51" x14ac:dyDescent="0.2">
      <c r="A27" s="3" t="s">
        <v>124</v>
      </c>
      <c r="B27" s="4" t="s">
        <v>5</v>
      </c>
      <c r="C27" s="3" t="s">
        <v>63</v>
      </c>
      <c r="D27" s="3" t="s">
        <v>125</v>
      </c>
      <c r="E27" s="3" t="s">
        <v>126</v>
      </c>
      <c r="F27" s="3" t="s">
        <v>127</v>
      </c>
      <c r="G27" s="3" t="s">
        <v>128</v>
      </c>
      <c r="H27" s="67" t="s">
        <v>75</v>
      </c>
      <c r="I27" s="61">
        <v>87452000</v>
      </c>
      <c r="J27" s="52"/>
      <c r="K27" s="2">
        <v>21.576151061485906</v>
      </c>
      <c r="M27" s="6">
        <v>20</v>
      </c>
      <c r="N27" s="6">
        <v>15</v>
      </c>
      <c r="O27" s="6">
        <v>20</v>
      </c>
      <c r="P27" s="6">
        <v>10</v>
      </c>
      <c r="Q27" s="6">
        <v>0</v>
      </c>
      <c r="R27" s="6">
        <v>15</v>
      </c>
      <c r="S27" s="6">
        <v>80</v>
      </c>
      <c r="T27" s="5">
        <v>101.5761510614859</v>
      </c>
      <c r="V27" s="97"/>
      <c r="W27" s="2" t="s">
        <v>925</v>
      </c>
    </row>
    <row r="28" spans="1:23" ht="51" x14ac:dyDescent="0.2">
      <c r="A28" s="3" t="s">
        <v>204</v>
      </c>
      <c r="B28" s="4" t="s">
        <v>5</v>
      </c>
      <c r="C28" s="7" t="s">
        <v>63</v>
      </c>
      <c r="D28" s="7" t="s">
        <v>112</v>
      </c>
      <c r="E28" s="7" t="s">
        <v>119</v>
      </c>
      <c r="F28" s="7" t="s">
        <v>159</v>
      </c>
      <c r="G28" s="7" t="s">
        <v>205</v>
      </c>
      <c r="H28" s="68" t="s">
        <v>75</v>
      </c>
      <c r="I28" s="60">
        <v>497380000</v>
      </c>
      <c r="J28" s="52"/>
      <c r="K28" s="2">
        <v>26.523357175007092</v>
      </c>
      <c r="M28" s="6">
        <v>20</v>
      </c>
      <c r="N28" s="6">
        <v>10</v>
      </c>
      <c r="O28" s="6">
        <v>20</v>
      </c>
      <c r="P28" s="6">
        <v>10</v>
      </c>
      <c r="Q28" s="6">
        <v>0</v>
      </c>
      <c r="R28" s="6">
        <v>15</v>
      </c>
      <c r="S28" s="6">
        <v>75</v>
      </c>
      <c r="T28" s="5">
        <v>101.52335717500709</v>
      </c>
      <c r="V28" s="97"/>
      <c r="W28" s="2" t="s">
        <v>925</v>
      </c>
    </row>
    <row r="29" spans="1:23" ht="51" x14ac:dyDescent="0.2">
      <c r="A29" s="3" t="s">
        <v>228</v>
      </c>
      <c r="B29" s="4" t="s">
        <v>5</v>
      </c>
      <c r="C29" s="3" t="s">
        <v>63</v>
      </c>
      <c r="D29" s="3" t="s">
        <v>229</v>
      </c>
      <c r="E29" s="3" t="s">
        <v>126</v>
      </c>
      <c r="F29" s="3" t="s">
        <v>159</v>
      </c>
      <c r="G29" s="3" t="s">
        <v>230</v>
      </c>
      <c r="H29" s="67" t="s">
        <v>231</v>
      </c>
      <c r="I29" s="61">
        <v>46626000</v>
      </c>
      <c r="J29" s="52"/>
      <c r="K29" s="2">
        <v>21.110741108755477</v>
      </c>
      <c r="M29" s="6">
        <v>20</v>
      </c>
      <c r="N29" s="6">
        <v>15</v>
      </c>
      <c r="O29" s="6">
        <v>20</v>
      </c>
      <c r="P29" s="6">
        <v>10</v>
      </c>
      <c r="Q29" s="6">
        <v>0</v>
      </c>
      <c r="R29" s="6">
        <v>15</v>
      </c>
      <c r="S29" s="6">
        <v>80</v>
      </c>
      <c r="T29" s="5">
        <v>101.11074110875548</v>
      </c>
      <c r="V29" s="97"/>
      <c r="W29" s="2" t="s">
        <v>925</v>
      </c>
    </row>
    <row r="30" spans="1:23" ht="48" customHeight="1" x14ac:dyDescent="0.2">
      <c r="A30" s="3" t="s">
        <v>943</v>
      </c>
      <c r="B30" s="4" t="s">
        <v>661</v>
      </c>
      <c r="C30" s="3" t="s">
        <v>944</v>
      </c>
      <c r="D30" s="3" t="s">
        <v>945</v>
      </c>
      <c r="E30" s="3" t="s">
        <v>172</v>
      </c>
      <c r="F30" s="3" t="s">
        <v>221</v>
      </c>
      <c r="G30" s="3" t="s">
        <v>946</v>
      </c>
      <c r="H30" s="67" t="s">
        <v>227</v>
      </c>
      <c r="I30" s="61">
        <v>37100000</v>
      </c>
      <c r="J30" s="52"/>
      <c r="K30" s="2">
        <v>21.040678757647648</v>
      </c>
      <c r="M30" s="6">
        <v>20</v>
      </c>
      <c r="N30" s="6">
        <v>15</v>
      </c>
      <c r="O30" s="6">
        <v>20</v>
      </c>
      <c r="P30" s="6">
        <v>10</v>
      </c>
      <c r="Q30" s="6">
        <v>0</v>
      </c>
      <c r="R30" s="6">
        <v>15</v>
      </c>
      <c r="S30" s="6">
        <v>80</v>
      </c>
      <c r="T30" s="5">
        <v>101.04067875764764</v>
      </c>
      <c r="V30" s="97"/>
      <c r="W30" s="2" t="s">
        <v>947</v>
      </c>
    </row>
    <row r="31" spans="1:23" ht="38.25" x14ac:dyDescent="0.2">
      <c r="A31" s="3" t="s">
        <v>948</v>
      </c>
      <c r="B31" s="4" t="s">
        <v>661</v>
      </c>
      <c r="C31" s="3" t="s">
        <v>63</v>
      </c>
      <c r="D31" s="3" t="s">
        <v>949</v>
      </c>
      <c r="E31" s="3" t="s">
        <v>188</v>
      </c>
      <c r="F31" s="3" t="s">
        <v>950</v>
      </c>
      <c r="G31" s="3" t="s">
        <v>951</v>
      </c>
      <c r="H31" s="67" t="s">
        <v>75</v>
      </c>
      <c r="I31" s="61">
        <v>13731000</v>
      </c>
      <c r="J31" s="52"/>
      <c r="K31" s="2">
        <v>20.89889941313794</v>
      </c>
      <c r="M31" s="6">
        <v>20</v>
      </c>
      <c r="N31" s="6">
        <v>15</v>
      </c>
      <c r="O31" s="6">
        <v>20</v>
      </c>
      <c r="P31" s="6">
        <v>10</v>
      </c>
      <c r="Q31" s="6">
        <v>0</v>
      </c>
      <c r="R31" s="6">
        <v>15</v>
      </c>
      <c r="S31" s="6">
        <v>80</v>
      </c>
      <c r="T31" s="5">
        <v>100.89889941313794</v>
      </c>
      <c r="V31" s="97"/>
      <c r="W31" s="2" t="s">
        <v>947</v>
      </c>
    </row>
    <row r="32" spans="1:23" ht="51" x14ac:dyDescent="0.2">
      <c r="A32" s="3" t="s">
        <v>183</v>
      </c>
      <c r="B32" s="4" t="s">
        <v>62</v>
      </c>
      <c r="C32" s="3" t="s">
        <v>101</v>
      </c>
      <c r="D32" s="3" t="s">
        <v>71</v>
      </c>
      <c r="E32" s="3" t="s">
        <v>184</v>
      </c>
      <c r="F32" s="3" t="s">
        <v>102</v>
      </c>
      <c r="G32" s="3" t="s">
        <v>185</v>
      </c>
      <c r="H32" s="67" t="s">
        <v>75</v>
      </c>
      <c r="I32" s="61">
        <v>23073000</v>
      </c>
      <c r="J32" s="52"/>
      <c r="K32" s="2">
        <v>23.368995524107849</v>
      </c>
      <c r="M32" s="6">
        <v>20</v>
      </c>
      <c r="N32" s="6">
        <v>20</v>
      </c>
      <c r="O32" s="6">
        <v>20</v>
      </c>
      <c r="P32" s="6">
        <v>10</v>
      </c>
      <c r="Q32" s="6">
        <v>15</v>
      </c>
      <c r="R32" s="6">
        <v>7.5</v>
      </c>
      <c r="S32" s="6">
        <v>77.5</v>
      </c>
      <c r="T32" s="5">
        <v>100.86899552410785</v>
      </c>
      <c r="V32" s="97"/>
      <c r="W32" s="2" t="s">
        <v>925</v>
      </c>
    </row>
    <row r="33" spans="1:23" ht="38.25" x14ac:dyDescent="0.2">
      <c r="A33" s="3" t="s">
        <v>952</v>
      </c>
      <c r="B33" s="4" t="s">
        <v>661</v>
      </c>
      <c r="C33" s="3" t="s">
        <v>63</v>
      </c>
      <c r="D33" s="3" t="s">
        <v>73</v>
      </c>
      <c r="E33" s="3" t="s">
        <v>953</v>
      </c>
      <c r="F33" s="3" t="s">
        <v>63</v>
      </c>
      <c r="G33" s="3" t="s">
        <v>954</v>
      </c>
      <c r="H33" s="67" t="s">
        <v>955</v>
      </c>
      <c r="I33" s="61">
        <v>4805000</v>
      </c>
      <c r="J33" s="52"/>
      <c r="K33" s="2">
        <v>20.852554165086815</v>
      </c>
      <c r="M33" s="6">
        <v>20</v>
      </c>
      <c r="N33" s="6">
        <v>15</v>
      </c>
      <c r="O33" s="6">
        <v>20</v>
      </c>
      <c r="P33" s="6">
        <v>10</v>
      </c>
      <c r="Q33" s="6">
        <v>0</v>
      </c>
      <c r="R33" s="6">
        <v>15</v>
      </c>
      <c r="S33" s="6">
        <v>80</v>
      </c>
      <c r="T33" s="5">
        <v>100.85255416508681</v>
      </c>
      <c r="V33" s="97"/>
      <c r="W33" s="2" t="s">
        <v>947</v>
      </c>
    </row>
    <row r="34" spans="1:23" ht="51" x14ac:dyDescent="0.2">
      <c r="A34" s="3" t="s">
        <v>232</v>
      </c>
      <c r="B34" s="4" t="s">
        <v>5</v>
      </c>
      <c r="C34" s="3" t="s">
        <v>63</v>
      </c>
      <c r="D34" s="3" t="s">
        <v>149</v>
      </c>
      <c r="E34" s="3" t="s">
        <v>233</v>
      </c>
      <c r="F34" s="3" t="s">
        <v>195</v>
      </c>
      <c r="G34" s="3" t="s">
        <v>234</v>
      </c>
      <c r="H34" s="67" t="s">
        <v>75</v>
      </c>
      <c r="I34" s="61">
        <v>190836000</v>
      </c>
      <c r="J34" s="52"/>
      <c r="K34" s="2">
        <v>20.780379016389002</v>
      </c>
      <c r="M34" s="6">
        <v>20</v>
      </c>
      <c r="N34" s="6">
        <v>15</v>
      </c>
      <c r="O34" s="6">
        <v>20</v>
      </c>
      <c r="P34" s="6">
        <v>10</v>
      </c>
      <c r="Q34" s="6">
        <v>0</v>
      </c>
      <c r="R34" s="6">
        <v>15</v>
      </c>
      <c r="S34" s="6">
        <v>80</v>
      </c>
      <c r="T34" s="5">
        <v>100.78037901638901</v>
      </c>
      <c r="V34" s="97"/>
      <c r="W34" s="2" t="s">
        <v>925</v>
      </c>
    </row>
    <row r="35" spans="1:23" ht="51" x14ac:dyDescent="0.2">
      <c r="A35" s="3" t="s">
        <v>956</v>
      </c>
      <c r="B35" s="4" t="s">
        <v>661</v>
      </c>
      <c r="C35" s="3" t="s">
        <v>63</v>
      </c>
      <c r="D35" s="3" t="s">
        <v>957</v>
      </c>
      <c r="E35" s="3" t="s">
        <v>958</v>
      </c>
      <c r="F35" s="3" t="s">
        <v>959</v>
      </c>
      <c r="G35" s="3" t="s">
        <v>960</v>
      </c>
      <c r="H35" s="67" t="s">
        <v>75</v>
      </c>
      <c r="I35" s="61">
        <v>21509000</v>
      </c>
      <c r="J35" s="52"/>
      <c r="K35" s="2">
        <v>22.857789340288129</v>
      </c>
      <c r="M35" s="6">
        <v>20</v>
      </c>
      <c r="N35" s="6">
        <v>20</v>
      </c>
      <c r="O35" s="6">
        <v>20</v>
      </c>
      <c r="P35" s="6">
        <v>10</v>
      </c>
      <c r="Q35" s="6">
        <v>15</v>
      </c>
      <c r="R35" s="6">
        <v>7.5</v>
      </c>
      <c r="S35" s="6">
        <v>77.5</v>
      </c>
      <c r="T35" s="5">
        <v>100.35778934028812</v>
      </c>
      <c r="V35" s="99">
        <v>0</v>
      </c>
      <c r="W35" s="2" t="s">
        <v>1500</v>
      </c>
    </row>
    <row r="36" spans="1:23" ht="51" x14ac:dyDescent="0.2">
      <c r="A36" s="3" t="s">
        <v>243</v>
      </c>
      <c r="B36" s="4" t="s">
        <v>62</v>
      </c>
      <c r="C36" s="3" t="s">
        <v>63</v>
      </c>
      <c r="D36" s="3" t="s">
        <v>95</v>
      </c>
      <c r="E36" s="3" t="s">
        <v>244</v>
      </c>
      <c r="F36" s="3" t="s">
        <v>103</v>
      </c>
      <c r="G36" s="3" t="s">
        <v>170</v>
      </c>
      <c r="H36" s="67" t="s">
        <v>161</v>
      </c>
      <c r="I36" s="61">
        <v>67544000</v>
      </c>
      <c r="J36" s="52"/>
      <c r="K36" s="2">
        <v>19.738701480265544</v>
      </c>
      <c r="M36" s="6">
        <v>20</v>
      </c>
      <c r="N36" s="6">
        <v>15</v>
      </c>
      <c r="O36" s="6">
        <v>20</v>
      </c>
      <c r="P36" s="6">
        <v>10</v>
      </c>
      <c r="Q36" s="6">
        <v>0</v>
      </c>
      <c r="R36" s="6">
        <v>15</v>
      </c>
      <c r="S36" s="6">
        <v>80</v>
      </c>
      <c r="T36" s="5">
        <v>99.738701480265547</v>
      </c>
      <c r="V36" s="97"/>
      <c r="W36" s="2" t="s">
        <v>925</v>
      </c>
    </row>
    <row r="37" spans="1:23" ht="38.25" x14ac:dyDescent="0.2">
      <c r="A37" s="3" t="s">
        <v>105</v>
      </c>
      <c r="B37" s="4" t="s">
        <v>5</v>
      </c>
      <c r="C37" s="3" t="s">
        <v>106</v>
      </c>
      <c r="D37" s="3" t="s">
        <v>107</v>
      </c>
      <c r="E37" s="3" t="s">
        <v>108</v>
      </c>
      <c r="F37" s="3" t="s">
        <v>63</v>
      </c>
      <c r="G37" s="3" t="s">
        <v>109</v>
      </c>
      <c r="H37" s="67" t="s">
        <v>67</v>
      </c>
      <c r="I37" s="61">
        <v>24800000</v>
      </c>
      <c r="J37" s="52"/>
      <c r="K37" s="2">
        <v>27.14693761290323</v>
      </c>
      <c r="M37" s="6">
        <v>20</v>
      </c>
      <c r="N37" s="6">
        <v>15</v>
      </c>
      <c r="O37" s="6">
        <v>20</v>
      </c>
      <c r="P37" s="6">
        <v>10</v>
      </c>
      <c r="Q37" s="6">
        <v>0</v>
      </c>
      <c r="R37" s="6">
        <v>7.5</v>
      </c>
      <c r="S37" s="6">
        <v>72.5</v>
      </c>
      <c r="T37" s="5">
        <v>99.64693761290323</v>
      </c>
      <c r="V37" s="97"/>
      <c r="W37" s="2" t="s">
        <v>914</v>
      </c>
    </row>
    <row r="38" spans="1:23" ht="25.5" x14ac:dyDescent="0.2">
      <c r="A38" s="3" t="s">
        <v>961</v>
      </c>
      <c r="B38" s="4" t="s">
        <v>661</v>
      </c>
      <c r="C38" s="3" t="s">
        <v>63</v>
      </c>
      <c r="D38" s="3" t="s">
        <v>962</v>
      </c>
      <c r="E38" s="3" t="s">
        <v>963</v>
      </c>
      <c r="F38" s="3" t="s">
        <v>964</v>
      </c>
      <c r="G38" s="3" t="s">
        <v>965</v>
      </c>
      <c r="H38" s="67" t="s">
        <v>75</v>
      </c>
      <c r="I38" s="61">
        <v>15259000</v>
      </c>
      <c r="J38" s="52"/>
      <c r="K38" s="2">
        <v>27.038431757712992</v>
      </c>
      <c r="M38" s="6">
        <v>20</v>
      </c>
      <c r="N38" s="6">
        <v>15</v>
      </c>
      <c r="O38" s="6">
        <v>20</v>
      </c>
      <c r="P38" s="6">
        <v>10</v>
      </c>
      <c r="Q38" s="6">
        <v>15</v>
      </c>
      <c r="R38" s="6">
        <v>7.5</v>
      </c>
      <c r="S38" s="6">
        <v>72.5</v>
      </c>
      <c r="T38" s="5">
        <v>99.538431757712999</v>
      </c>
      <c r="V38" s="97">
        <v>100</v>
      </c>
      <c r="W38" s="2"/>
    </row>
    <row r="39" spans="1:23" ht="38.25" x14ac:dyDescent="0.2">
      <c r="A39" s="3" t="s">
        <v>214</v>
      </c>
      <c r="B39" s="4" t="s">
        <v>5</v>
      </c>
      <c r="C39" s="3" t="s">
        <v>63</v>
      </c>
      <c r="D39" s="3" t="s">
        <v>112</v>
      </c>
      <c r="E39" s="3" t="s">
        <v>201</v>
      </c>
      <c r="F39" s="3" t="s">
        <v>63</v>
      </c>
      <c r="G39" s="3" t="s">
        <v>215</v>
      </c>
      <c r="H39" s="67" t="s">
        <v>115</v>
      </c>
      <c r="I39" s="61">
        <v>7304000</v>
      </c>
      <c r="J39" s="52"/>
      <c r="K39" s="2">
        <v>26.922855837297142</v>
      </c>
      <c r="M39" s="6">
        <v>20</v>
      </c>
      <c r="N39" s="6">
        <v>15</v>
      </c>
      <c r="O39" s="6">
        <v>20</v>
      </c>
      <c r="P39" s="6">
        <v>10</v>
      </c>
      <c r="Q39" s="6">
        <v>0</v>
      </c>
      <c r="R39" s="6">
        <v>7.5</v>
      </c>
      <c r="S39" s="6">
        <v>72.5</v>
      </c>
      <c r="T39" s="5">
        <v>99.422855837297135</v>
      </c>
      <c r="V39" s="97"/>
      <c r="W39" s="2" t="s">
        <v>914</v>
      </c>
    </row>
    <row r="40" spans="1:23" ht="38.25" x14ac:dyDescent="0.2">
      <c r="A40" s="3" t="s">
        <v>966</v>
      </c>
      <c r="B40" s="4" t="s">
        <v>661</v>
      </c>
      <c r="C40" s="3" t="s">
        <v>63</v>
      </c>
      <c r="D40" s="3" t="s">
        <v>967</v>
      </c>
      <c r="E40" s="3" t="s">
        <v>172</v>
      </c>
      <c r="F40" s="3" t="s">
        <v>195</v>
      </c>
      <c r="G40" s="3" t="s">
        <v>444</v>
      </c>
      <c r="H40" s="67" t="s">
        <v>75</v>
      </c>
      <c r="I40" s="61">
        <v>35759000</v>
      </c>
      <c r="J40" s="52"/>
      <c r="K40" s="2">
        <v>18.943282830358392</v>
      </c>
      <c r="M40" s="6">
        <v>20</v>
      </c>
      <c r="N40" s="6">
        <v>15</v>
      </c>
      <c r="O40" s="6">
        <v>20</v>
      </c>
      <c r="P40" s="6">
        <v>10</v>
      </c>
      <c r="Q40" s="6">
        <v>15</v>
      </c>
      <c r="R40" s="6">
        <v>15</v>
      </c>
      <c r="S40" s="6">
        <v>80</v>
      </c>
      <c r="T40" s="5">
        <v>98.943282830358385</v>
      </c>
      <c r="V40" s="97"/>
      <c r="W40" s="2" t="s">
        <v>947</v>
      </c>
    </row>
    <row r="41" spans="1:23" ht="38.25" x14ac:dyDescent="0.2">
      <c r="A41" s="3" t="s">
        <v>147</v>
      </c>
      <c r="B41" s="4" t="s">
        <v>5</v>
      </c>
      <c r="C41" s="3" t="s">
        <v>148</v>
      </c>
      <c r="D41" s="3" t="s">
        <v>149</v>
      </c>
      <c r="E41" s="3" t="s">
        <v>150</v>
      </c>
      <c r="F41" s="3" t="s">
        <v>63</v>
      </c>
      <c r="G41" s="3" t="s">
        <v>151</v>
      </c>
      <c r="H41" s="67" t="s">
        <v>67</v>
      </c>
      <c r="I41" s="61">
        <v>38900000</v>
      </c>
      <c r="J41" s="52"/>
      <c r="K41" s="2">
        <v>26.114829056071471</v>
      </c>
      <c r="M41" s="6">
        <v>20</v>
      </c>
      <c r="N41" s="6">
        <v>15</v>
      </c>
      <c r="O41" s="6">
        <v>20</v>
      </c>
      <c r="P41" s="6">
        <v>10</v>
      </c>
      <c r="Q41" s="6">
        <v>0</v>
      </c>
      <c r="R41" s="6">
        <v>7.5</v>
      </c>
      <c r="S41" s="6">
        <v>72.5</v>
      </c>
      <c r="T41" s="5">
        <v>98.614829056071471</v>
      </c>
      <c r="V41" s="97"/>
      <c r="W41" s="2" t="s">
        <v>914</v>
      </c>
    </row>
    <row r="42" spans="1:23" ht="38.25" x14ac:dyDescent="0.2">
      <c r="A42" s="3" t="s">
        <v>968</v>
      </c>
      <c r="B42" s="4" t="s">
        <v>661</v>
      </c>
      <c r="C42" s="3" t="s">
        <v>63</v>
      </c>
      <c r="D42" s="3" t="s">
        <v>969</v>
      </c>
      <c r="E42" s="3" t="s">
        <v>970</v>
      </c>
      <c r="F42" s="3" t="s">
        <v>971</v>
      </c>
      <c r="G42" s="3" t="s">
        <v>972</v>
      </c>
      <c r="H42" s="67" t="s">
        <v>75</v>
      </c>
      <c r="I42" s="61">
        <v>50081000</v>
      </c>
      <c r="J42" s="52"/>
      <c r="K42" s="2">
        <v>18.605473053112597</v>
      </c>
      <c r="M42" s="6">
        <v>20</v>
      </c>
      <c r="N42" s="6">
        <v>15</v>
      </c>
      <c r="O42" s="6">
        <v>20</v>
      </c>
      <c r="P42" s="6">
        <v>10</v>
      </c>
      <c r="Q42" s="6">
        <v>15</v>
      </c>
      <c r="R42" s="6">
        <v>15</v>
      </c>
      <c r="S42" s="6">
        <v>80</v>
      </c>
      <c r="T42" s="5">
        <v>98.605473053112604</v>
      </c>
      <c r="V42" s="97"/>
      <c r="W42" s="2" t="s">
        <v>935</v>
      </c>
    </row>
    <row r="43" spans="1:23" ht="38.25" x14ac:dyDescent="0.2">
      <c r="A43" s="3" t="s">
        <v>294</v>
      </c>
      <c r="B43" s="4" t="s">
        <v>62</v>
      </c>
      <c r="C43" s="3" t="s">
        <v>63</v>
      </c>
      <c r="D43" s="3" t="s">
        <v>295</v>
      </c>
      <c r="E43" s="3" t="s">
        <v>201</v>
      </c>
      <c r="F43" s="3" t="s">
        <v>296</v>
      </c>
      <c r="G43" s="3" t="s">
        <v>297</v>
      </c>
      <c r="H43" s="67" t="s">
        <v>75</v>
      </c>
      <c r="I43" s="61">
        <v>11498000</v>
      </c>
      <c r="J43" s="52"/>
      <c r="K43" s="2">
        <v>18.493300402690821</v>
      </c>
      <c r="M43" s="6">
        <v>20</v>
      </c>
      <c r="N43" s="6">
        <v>15</v>
      </c>
      <c r="O43" s="6">
        <v>20</v>
      </c>
      <c r="P43" s="6">
        <v>10</v>
      </c>
      <c r="Q43" s="6">
        <v>15</v>
      </c>
      <c r="R43" s="6">
        <v>15</v>
      </c>
      <c r="S43" s="6">
        <v>80</v>
      </c>
      <c r="T43" s="5">
        <v>98.493300402690821</v>
      </c>
      <c r="V43" s="97"/>
      <c r="W43" s="2" t="s">
        <v>935</v>
      </c>
    </row>
    <row r="44" spans="1:23" ht="38.25" x14ac:dyDescent="0.2">
      <c r="A44" s="3" t="s">
        <v>279</v>
      </c>
      <c r="B44" s="4" t="s">
        <v>62</v>
      </c>
      <c r="C44" s="3" t="s">
        <v>63</v>
      </c>
      <c r="D44" s="3" t="s">
        <v>280</v>
      </c>
      <c r="E44" s="3" t="s">
        <v>281</v>
      </c>
      <c r="F44" s="3" t="s">
        <v>63</v>
      </c>
      <c r="G44" s="3" t="s">
        <v>282</v>
      </c>
      <c r="H44" s="67" t="s">
        <v>67</v>
      </c>
      <c r="I44" s="61">
        <v>24984000</v>
      </c>
      <c r="J44" s="52"/>
      <c r="K44" s="2">
        <v>27.045803798304689</v>
      </c>
      <c r="M44" s="6">
        <v>20</v>
      </c>
      <c r="N44" s="6">
        <v>20</v>
      </c>
      <c r="O44" s="6">
        <v>20</v>
      </c>
      <c r="P44" s="6">
        <v>10</v>
      </c>
      <c r="Q44" s="6">
        <v>0</v>
      </c>
      <c r="R44" s="6">
        <v>0</v>
      </c>
      <c r="S44" s="6">
        <v>70</v>
      </c>
      <c r="T44" s="5">
        <v>97.045803798304689</v>
      </c>
      <c r="V44" s="97"/>
      <c r="W44" s="2" t="s">
        <v>283</v>
      </c>
    </row>
    <row r="45" spans="1:23" ht="51" x14ac:dyDescent="0.2">
      <c r="A45" s="3" t="s">
        <v>110</v>
      </c>
      <c r="B45" s="4" t="s">
        <v>5</v>
      </c>
      <c r="C45" s="7" t="s">
        <v>111</v>
      </c>
      <c r="D45" s="7" t="s">
        <v>112</v>
      </c>
      <c r="E45" s="7" t="s">
        <v>113</v>
      </c>
      <c r="F45" s="7" t="s">
        <v>63</v>
      </c>
      <c r="G45" s="7" t="s">
        <v>114</v>
      </c>
      <c r="H45" s="68" t="s">
        <v>115</v>
      </c>
      <c r="I45" s="60">
        <v>74000000</v>
      </c>
      <c r="J45" s="52"/>
      <c r="K45" s="2">
        <v>26.988639294594595</v>
      </c>
      <c r="M45" s="6">
        <v>20</v>
      </c>
      <c r="N45" s="6">
        <v>5</v>
      </c>
      <c r="O45" s="6">
        <v>20</v>
      </c>
      <c r="P45" s="6">
        <v>10</v>
      </c>
      <c r="Q45" s="6">
        <v>0</v>
      </c>
      <c r="R45" s="6">
        <v>15</v>
      </c>
      <c r="S45" s="6">
        <v>70</v>
      </c>
      <c r="T45" s="5">
        <v>96.988639294594591</v>
      </c>
      <c r="V45" s="97"/>
      <c r="W45" s="2" t="s">
        <v>925</v>
      </c>
    </row>
    <row r="46" spans="1:23" ht="51" x14ac:dyDescent="0.2">
      <c r="A46" s="3" t="s">
        <v>139</v>
      </c>
      <c r="B46" s="4" t="s">
        <v>5</v>
      </c>
      <c r="C46" s="3" t="s">
        <v>140</v>
      </c>
      <c r="D46" s="3" t="s">
        <v>125</v>
      </c>
      <c r="E46" s="3" t="s">
        <v>73</v>
      </c>
      <c r="F46" s="3" t="s">
        <v>126</v>
      </c>
      <c r="G46" s="3" t="s">
        <v>141</v>
      </c>
      <c r="H46" s="67" t="s">
        <v>75</v>
      </c>
      <c r="I46" s="61">
        <v>51558000</v>
      </c>
      <c r="J46" s="52"/>
      <c r="K46" s="2">
        <v>21.51626253734441</v>
      </c>
      <c r="M46" s="6">
        <v>20</v>
      </c>
      <c r="N46" s="6">
        <v>10</v>
      </c>
      <c r="O46" s="6">
        <v>20</v>
      </c>
      <c r="P46" s="6">
        <v>10</v>
      </c>
      <c r="Q46" s="6">
        <v>0</v>
      </c>
      <c r="R46" s="6">
        <v>15</v>
      </c>
      <c r="S46" s="6">
        <v>75</v>
      </c>
      <c r="T46" s="5">
        <v>96.516262537344403</v>
      </c>
      <c r="V46" s="97"/>
      <c r="W46" s="2" t="s">
        <v>925</v>
      </c>
    </row>
    <row r="47" spans="1:23" ht="51" x14ac:dyDescent="0.2">
      <c r="A47" s="3" t="s">
        <v>973</v>
      </c>
      <c r="B47" s="4" t="s">
        <v>661</v>
      </c>
      <c r="C47" s="3" t="s">
        <v>974</v>
      </c>
      <c r="D47" s="3" t="s">
        <v>975</v>
      </c>
      <c r="E47" s="3" t="s">
        <v>976</v>
      </c>
      <c r="F47" s="3" t="s">
        <v>63</v>
      </c>
      <c r="G47" s="3" t="s">
        <v>977</v>
      </c>
      <c r="H47" s="67" t="s">
        <v>67</v>
      </c>
      <c r="I47" s="61">
        <v>12372000</v>
      </c>
      <c r="J47" s="52"/>
      <c r="K47" s="2">
        <v>26.296514275067533</v>
      </c>
      <c r="M47" s="6">
        <v>20</v>
      </c>
      <c r="N47" s="6">
        <v>5</v>
      </c>
      <c r="O47" s="6">
        <v>20</v>
      </c>
      <c r="P47" s="6">
        <v>10</v>
      </c>
      <c r="Q47" s="6">
        <v>0</v>
      </c>
      <c r="R47" s="6">
        <v>15</v>
      </c>
      <c r="S47" s="6">
        <v>70</v>
      </c>
      <c r="T47" s="5">
        <v>96.296514275067537</v>
      </c>
      <c r="V47" s="99">
        <v>0</v>
      </c>
      <c r="W47" s="2" t="s">
        <v>1500</v>
      </c>
    </row>
    <row r="48" spans="1:23" ht="25.5" x14ac:dyDescent="0.2">
      <c r="A48" s="3" t="s">
        <v>978</v>
      </c>
      <c r="B48" s="4" t="s">
        <v>661</v>
      </c>
      <c r="C48" s="3" t="s">
        <v>63</v>
      </c>
      <c r="D48" s="3" t="s">
        <v>962</v>
      </c>
      <c r="E48" s="3" t="s">
        <v>80</v>
      </c>
      <c r="F48" s="3" t="s">
        <v>963</v>
      </c>
      <c r="G48" s="3" t="s">
        <v>185</v>
      </c>
      <c r="H48" s="67" t="s">
        <v>75</v>
      </c>
      <c r="I48" s="61">
        <v>15900000</v>
      </c>
      <c r="J48" s="52"/>
      <c r="K48" s="2">
        <v>23.741604517709114</v>
      </c>
      <c r="M48" s="6">
        <v>20</v>
      </c>
      <c r="N48" s="6">
        <v>15</v>
      </c>
      <c r="O48" s="6">
        <v>20</v>
      </c>
      <c r="P48" s="6">
        <v>10</v>
      </c>
      <c r="Q48" s="6">
        <v>15</v>
      </c>
      <c r="R48" s="6">
        <v>7.5</v>
      </c>
      <c r="S48" s="6">
        <v>72.5</v>
      </c>
      <c r="T48" s="5">
        <v>96.241604517709106</v>
      </c>
      <c r="V48" s="97">
        <v>100</v>
      </c>
      <c r="W48" s="2"/>
    </row>
    <row r="49" spans="1:23" ht="51" x14ac:dyDescent="0.2">
      <c r="A49" s="3" t="s">
        <v>122</v>
      </c>
      <c r="B49" s="4" t="s">
        <v>5</v>
      </c>
      <c r="C49" s="7" t="s">
        <v>111</v>
      </c>
      <c r="D49" s="7" t="s">
        <v>112</v>
      </c>
      <c r="E49" s="7" t="s">
        <v>113</v>
      </c>
      <c r="F49" s="7" t="s">
        <v>63</v>
      </c>
      <c r="G49" s="7" t="s">
        <v>123</v>
      </c>
      <c r="H49" s="68" t="s">
        <v>115</v>
      </c>
      <c r="I49" s="60">
        <v>169500000</v>
      </c>
      <c r="J49" s="52"/>
      <c r="K49" s="2">
        <v>26.086808280825959</v>
      </c>
      <c r="M49" s="6">
        <v>20</v>
      </c>
      <c r="N49" s="6">
        <v>5</v>
      </c>
      <c r="O49" s="6">
        <v>20</v>
      </c>
      <c r="P49" s="6">
        <v>10</v>
      </c>
      <c r="Q49" s="6">
        <v>0</v>
      </c>
      <c r="R49" s="6">
        <v>15</v>
      </c>
      <c r="S49" s="6">
        <v>70</v>
      </c>
      <c r="T49" s="5">
        <v>96.086808280825963</v>
      </c>
      <c r="V49" s="97"/>
      <c r="W49" s="2" t="s">
        <v>925</v>
      </c>
    </row>
    <row r="50" spans="1:23" ht="38.25" x14ac:dyDescent="0.2">
      <c r="A50" s="3" t="s">
        <v>979</v>
      </c>
      <c r="B50" s="4" t="s">
        <v>661</v>
      </c>
      <c r="C50" s="3" t="s">
        <v>63</v>
      </c>
      <c r="D50" s="3" t="s">
        <v>980</v>
      </c>
      <c r="E50" s="3" t="s">
        <v>981</v>
      </c>
      <c r="F50" s="3" t="s">
        <v>982</v>
      </c>
      <c r="G50" s="3" t="s">
        <v>983</v>
      </c>
      <c r="H50" s="67" t="s">
        <v>75</v>
      </c>
      <c r="I50" s="61">
        <v>35910000</v>
      </c>
      <c r="J50" s="52"/>
      <c r="K50" s="2">
        <v>20.137904810389827</v>
      </c>
      <c r="M50" s="6">
        <v>10</v>
      </c>
      <c r="N50" s="6">
        <v>20</v>
      </c>
      <c r="O50" s="6">
        <v>20</v>
      </c>
      <c r="P50" s="6">
        <v>10</v>
      </c>
      <c r="Q50" s="6">
        <v>15</v>
      </c>
      <c r="R50" s="6">
        <v>15</v>
      </c>
      <c r="S50" s="6">
        <v>75</v>
      </c>
      <c r="T50" s="5">
        <v>95.137904810389827</v>
      </c>
      <c r="V50" s="97"/>
      <c r="W50" s="2" t="s">
        <v>947</v>
      </c>
    </row>
    <row r="51" spans="1:23" ht="38.25" x14ac:dyDescent="0.2">
      <c r="A51" s="3" t="s">
        <v>130</v>
      </c>
      <c r="B51" s="4" t="s">
        <v>62</v>
      </c>
      <c r="C51" s="3" t="s">
        <v>63</v>
      </c>
      <c r="D51" s="3" t="s">
        <v>131</v>
      </c>
      <c r="E51" s="3" t="s">
        <v>132</v>
      </c>
      <c r="F51" s="3" t="s">
        <v>63</v>
      </c>
      <c r="G51" s="3" t="s">
        <v>133</v>
      </c>
      <c r="H51" s="67" t="s">
        <v>134</v>
      </c>
      <c r="I51" s="61">
        <v>233000</v>
      </c>
      <c r="J51" s="52"/>
      <c r="K51" s="2">
        <v>40.134222317596574</v>
      </c>
      <c r="M51" s="6">
        <v>20</v>
      </c>
      <c r="N51" s="6">
        <v>5</v>
      </c>
      <c r="O51" s="6">
        <v>20</v>
      </c>
      <c r="P51" s="6">
        <v>10</v>
      </c>
      <c r="Q51" s="6">
        <v>0</v>
      </c>
      <c r="R51" s="6">
        <v>0</v>
      </c>
      <c r="S51" s="6">
        <v>55</v>
      </c>
      <c r="T51" s="5">
        <v>95.134222317596567</v>
      </c>
      <c r="V51" s="97"/>
      <c r="W51" s="2" t="s">
        <v>914</v>
      </c>
    </row>
    <row r="52" spans="1:23" ht="38.25" x14ac:dyDescent="0.2">
      <c r="A52" s="3" t="s">
        <v>984</v>
      </c>
      <c r="B52" s="4" t="s">
        <v>661</v>
      </c>
      <c r="C52" s="3" t="s">
        <v>63</v>
      </c>
      <c r="D52" s="3" t="s">
        <v>921</v>
      </c>
      <c r="E52" s="3" t="s">
        <v>985</v>
      </c>
      <c r="F52" s="3" t="s">
        <v>922</v>
      </c>
      <c r="G52" s="3" t="s">
        <v>986</v>
      </c>
      <c r="H52" s="67" t="s">
        <v>421</v>
      </c>
      <c r="I52" s="61">
        <v>20145000</v>
      </c>
      <c r="J52" s="52"/>
      <c r="K52" s="2">
        <v>19.880013819847488</v>
      </c>
      <c r="M52" s="6">
        <v>20</v>
      </c>
      <c r="N52" s="6">
        <v>10</v>
      </c>
      <c r="O52" s="6">
        <v>20</v>
      </c>
      <c r="P52" s="6">
        <v>10</v>
      </c>
      <c r="Q52" s="6">
        <v>15</v>
      </c>
      <c r="R52" s="6">
        <v>15</v>
      </c>
      <c r="S52" s="6">
        <v>75</v>
      </c>
      <c r="T52" s="5">
        <v>94.880013819847491</v>
      </c>
      <c r="V52" s="97"/>
      <c r="W52" s="2" t="s">
        <v>947</v>
      </c>
    </row>
    <row r="53" spans="1:23" ht="51" x14ac:dyDescent="0.2">
      <c r="A53" s="3" t="s">
        <v>235</v>
      </c>
      <c r="B53" s="4" t="s">
        <v>62</v>
      </c>
      <c r="C53" s="3" t="s">
        <v>236</v>
      </c>
      <c r="D53" s="3" t="s">
        <v>164</v>
      </c>
      <c r="E53" s="3" t="s">
        <v>237</v>
      </c>
      <c r="F53" s="3" t="s">
        <v>238</v>
      </c>
      <c r="G53" s="3" t="s">
        <v>239</v>
      </c>
      <c r="H53" s="67" t="s">
        <v>75</v>
      </c>
      <c r="I53" s="61">
        <v>28500000</v>
      </c>
      <c r="J53" s="52"/>
      <c r="K53" s="2">
        <v>22.374165802737096</v>
      </c>
      <c r="M53" s="6">
        <v>20</v>
      </c>
      <c r="N53" s="6">
        <v>15</v>
      </c>
      <c r="O53" s="6">
        <v>20</v>
      </c>
      <c r="P53" s="6">
        <v>10</v>
      </c>
      <c r="Q53" s="6">
        <v>15</v>
      </c>
      <c r="R53" s="6">
        <v>7.5</v>
      </c>
      <c r="S53" s="6">
        <v>72.5</v>
      </c>
      <c r="T53" s="5">
        <v>94.874165802737096</v>
      </c>
      <c r="V53" s="97"/>
      <c r="W53" s="2" t="s">
        <v>925</v>
      </c>
    </row>
    <row r="54" spans="1:23" ht="51" x14ac:dyDescent="0.2">
      <c r="A54" s="3" t="s">
        <v>987</v>
      </c>
      <c r="B54" s="4" t="s">
        <v>661</v>
      </c>
      <c r="C54" s="3" t="s">
        <v>63</v>
      </c>
      <c r="D54" s="3" t="s">
        <v>988</v>
      </c>
      <c r="E54" s="3" t="s">
        <v>989</v>
      </c>
      <c r="F54" s="3" t="s">
        <v>990</v>
      </c>
      <c r="G54" s="3" t="s">
        <v>991</v>
      </c>
      <c r="H54" s="67" t="s">
        <v>227</v>
      </c>
      <c r="I54" s="61">
        <v>15320000</v>
      </c>
      <c r="J54" s="52"/>
      <c r="K54" s="2">
        <v>21.768307364633952</v>
      </c>
      <c r="M54" s="6">
        <v>20</v>
      </c>
      <c r="N54" s="6">
        <v>15</v>
      </c>
      <c r="O54" s="6">
        <v>20</v>
      </c>
      <c r="P54" s="6">
        <v>10</v>
      </c>
      <c r="Q54" s="6">
        <v>15</v>
      </c>
      <c r="R54" s="6">
        <v>7.5</v>
      </c>
      <c r="S54" s="6">
        <v>72.5</v>
      </c>
      <c r="T54" s="5">
        <v>94.268307364633955</v>
      </c>
      <c r="V54" s="97"/>
      <c r="W54" s="2" t="s">
        <v>947</v>
      </c>
    </row>
    <row r="55" spans="1:23" ht="51" x14ac:dyDescent="0.2">
      <c r="A55" s="3" t="s">
        <v>178</v>
      </c>
      <c r="B55" s="4" t="s">
        <v>5</v>
      </c>
      <c r="C55" s="3" t="s">
        <v>63</v>
      </c>
      <c r="D55" s="3" t="s">
        <v>179</v>
      </c>
      <c r="E55" s="3" t="s">
        <v>180</v>
      </c>
      <c r="F55" s="3" t="s">
        <v>181</v>
      </c>
      <c r="G55" s="3" t="s">
        <v>182</v>
      </c>
      <c r="H55" s="67" t="s">
        <v>75</v>
      </c>
      <c r="I55" s="61">
        <v>35181000</v>
      </c>
      <c r="J55" s="52"/>
      <c r="K55" s="2">
        <v>20.456871049877336</v>
      </c>
      <c r="M55" s="6">
        <v>20</v>
      </c>
      <c r="N55" s="6">
        <v>15</v>
      </c>
      <c r="O55" s="6">
        <v>20</v>
      </c>
      <c r="P55" s="6">
        <v>10</v>
      </c>
      <c r="Q55" s="6">
        <v>0</v>
      </c>
      <c r="R55" s="6">
        <v>7.5</v>
      </c>
      <c r="S55" s="6">
        <v>72.5</v>
      </c>
      <c r="T55" s="5">
        <v>92.956871049877336</v>
      </c>
      <c r="V55" s="97"/>
      <c r="W55" s="2" t="s">
        <v>925</v>
      </c>
    </row>
    <row r="56" spans="1:23" ht="51" x14ac:dyDescent="0.2">
      <c r="A56" s="3" t="s">
        <v>192</v>
      </c>
      <c r="B56" s="4" t="s">
        <v>5</v>
      </c>
      <c r="C56" s="3" t="s">
        <v>193</v>
      </c>
      <c r="D56" s="3" t="s">
        <v>194</v>
      </c>
      <c r="E56" s="3" t="s">
        <v>195</v>
      </c>
      <c r="F56" s="3" t="s">
        <v>196</v>
      </c>
      <c r="G56" s="3" t="s">
        <v>197</v>
      </c>
      <c r="H56" s="67" t="s">
        <v>99</v>
      </c>
      <c r="I56" s="61">
        <v>101265000</v>
      </c>
      <c r="J56" s="52"/>
      <c r="K56" s="2">
        <v>25.426259370067228</v>
      </c>
      <c r="M56" s="6">
        <v>20</v>
      </c>
      <c r="N56" s="6">
        <v>10</v>
      </c>
      <c r="O56" s="6">
        <v>20</v>
      </c>
      <c r="P56" s="6">
        <v>10</v>
      </c>
      <c r="Q56" s="6">
        <v>0</v>
      </c>
      <c r="R56" s="6">
        <v>7.5</v>
      </c>
      <c r="S56" s="6">
        <v>67.5</v>
      </c>
      <c r="T56" s="5">
        <v>92.926259370067228</v>
      </c>
      <c r="V56" s="97"/>
      <c r="W56" s="2" t="s">
        <v>925</v>
      </c>
    </row>
    <row r="57" spans="1:23" ht="38.25" x14ac:dyDescent="0.2">
      <c r="A57" s="3" t="s">
        <v>992</v>
      </c>
      <c r="B57" s="4" t="s">
        <v>661</v>
      </c>
      <c r="C57" s="3" t="s">
        <v>63</v>
      </c>
      <c r="D57" s="3" t="s">
        <v>993</v>
      </c>
      <c r="E57" s="3" t="s">
        <v>994</v>
      </c>
      <c r="F57" s="3" t="s">
        <v>995</v>
      </c>
      <c r="G57" s="3" t="s">
        <v>996</v>
      </c>
      <c r="H57" s="67" t="s">
        <v>75</v>
      </c>
      <c r="I57" s="61">
        <v>5329000</v>
      </c>
      <c r="J57" s="52"/>
      <c r="K57" s="2">
        <v>20.198276516750276</v>
      </c>
      <c r="M57" s="6">
        <v>20</v>
      </c>
      <c r="N57" s="6">
        <v>15</v>
      </c>
      <c r="O57" s="6">
        <v>20</v>
      </c>
      <c r="P57" s="6">
        <v>10</v>
      </c>
      <c r="Q57" s="6">
        <v>15</v>
      </c>
      <c r="R57" s="6">
        <v>7.5</v>
      </c>
      <c r="S57" s="6">
        <v>72.5</v>
      </c>
      <c r="T57" s="5">
        <v>92.698276516750269</v>
      </c>
      <c r="V57" s="97"/>
      <c r="W57" s="2" t="s">
        <v>947</v>
      </c>
    </row>
    <row r="58" spans="1:23" ht="51" x14ac:dyDescent="0.2">
      <c r="A58" s="3" t="s">
        <v>142</v>
      </c>
      <c r="B58" s="4" t="s">
        <v>62</v>
      </c>
      <c r="C58" s="3" t="s">
        <v>63</v>
      </c>
      <c r="D58" s="3" t="s">
        <v>143</v>
      </c>
      <c r="E58" s="3" t="s">
        <v>144</v>
      </c>
      <c r="F58" s="3" t="s">
        <v>145</v>
      </c>
      <c r="G58" s="3" t="s">
        <v>146</v>
      </c>
      <c r="H58" s="67" t="s">
        <v>99</v>
      </c>
      <c r="I58" s="61">
        <v>32106000</v>
      </c>
      <c r="J58" s="52"/>
      <c r="K58" s="2">
        <v>22.698045298716863</v>
      </c>
      <c r="M58" s="6">
        <v>20</v>
      </c>
      <c r="N58" s="6">
        <v>10</v>
      </c>
      <c r="O58" s="6">
        <v>15</v>
      </c>
      <c r="P58" s="6">
        <v>10</v>
      </c>
      <c r="Q58" s="6">
        <v>0</v>
      </c>
      <c r="R58" s="6">
        <v>15</v>
      </c>
      <c r="S58" s="6">
        <v>70</v>
      </c>
      <c r="T58" s="5">
        <v>92.698045298716863</v>
      </c>
      <c r="V58" s="97"/>
      <c r="W58" s="2" t="s">
        <v>925</v>
      </c>
    </row>
    <row r="59" spans="1:23" ht="51" x14ac:dyDescent="0.2">
      <c r="A59" s="3" t="s">
        <v>298</v>
      </c>
      <c r="B59" s="4" t="s">
        <v>62</v>
      </c>
      <c r="C59" s="3" t="s">
        <v>63</v>
      </c>
      <c r="D59" s="3" t="s">
        <v>299</v>
      </c>
      <c r="E59" s="3" t="s">
        <v>63</v>
      </c>
      <c r="F59" s="3" t="s">
        <v>63</v>
      </c>
      <c r="G59" s="3" t="s">
        <v>300</v>
      </c>
      <c r="H59" s="67" t="s">
        <v>301</v>
      </c>
      <c r="I59" s="61">
        <v>12824000</v>
      </c>
      <c r="J59" s="52"/>
      <c r="K59" s="2">
        <v>22.626707284489953</v>
      </c>
      <c r="M59" s="6">
        <v>10</v>
      </c>
      <c r="N59" s="6">
        <v>15</v>
      </c>
      <c r="O59" s="6">
        <v>20</v>
      </c>
      <c r="P59" s="6">
        <v>10</v>
      </c>
      <c r="Q59" s="6">
        <v>0</v>
      </c>
      <c r="R59" s="6">
        <v>15</v>
      </c>
      <c r="S59" s="6">
        <v>70</v>
      </c>
      <c r="T59" s="5">
        <v>92.626707284489953</v>
      </c>
      <c r="V59" s="97"/>
      <c r="W59" s="2" t="s">
        <v>935</v>
      </c>
    </row>
    <row r="60" spans="1:23" ht="25.5" x14ac:dyDescent="0.2">
      <c r="A60" s="3" t="s">
        <v>997</v>
      </c>
      <c r="B60" s="4" t="s">
        <v>661</v>
      </c>
      <c r="C60" s="3" t="s">
        <v>63</v>
      </c>
      <c r="D60" s="3" t="e">
        <v>#NAME?</v>
      </c>
      <c r="E60" s="3" t="s">
        <v>998</v>
      </c>
      <c r="F60" s="3" t="s">
        <v>999</v>
      </c>
      <c r="G60" s="3" t="s">
        <v>1000</v>
      </c>
      <c r="H60" s="67" t="s">
        <v>421</v>
      </c>
      <c r="I60" s="61">
        <v>7519000</v>
      </c>
      <c r="J60" s="52"/>
      <c r="K60" s="2">
        <v>24.394345986104263</v>
      </c>
      <c r="M60" s="6">
        <v>20</v>
      </c>
      <c r="N60" s="6">
        <v>10</v>
      </c>
      <c r="O60" s="6">
        <v>20</v>
      </c>
      <c r="P60" s="6">
        <v>10</v>
      </c>
      <c r="Q60" s="6">
        <v>0</v>
      </c>
      <c r="R60" s="6">
        <v>7.5</v>
      </c>
      <c r="S60" s="6">
        <v>67.5</v>
      </c>
      <c r="T60" s="5">
        <v>91.89434598610427</v>
      </c>
      <c r="V60" s="97">
        <v>100</v>
      </c>
      <c r="W60" s="2"/>
    </row>
    <row r="61" spans="1:23" ht="51" x14ac:dyDescent="0.2">
      <c r="A61" s="3" t="s">
        <v>344</v>
      </c>
      <c r="B61" s="4" t="s">
        <v>62</v>
      </c>
      <c r="C61" s="3" t="s">
        <v>345</v>
      </c>
      <c r="D61" s="3" t="s">
        <v>280</v>
      </c>
      <c r="E61" s="3" t="s">
        <v>346</v>
      </c>
      <c r="F61" s="3" t="s">
        <v>347</v>
      </c>
      <c r="G61" s="3" t="s">
        <v>81</v>
      </c>
      <c r="H61" s="67" t="s">
        <v>75</v>
      </c>
      <c r="I61" s="61">
        <v>27513000</v>
      </c>
      <c r="J61" s="52"/>
      <c r="K61" s="2">
        <v>21.743224915308332</v>
      </c>
      <c r="M61" s="6">
        <v>20</v>
      </c>
      <c r="N61" s="6">
        <v>20</v>
      </c>
      <c r="O61" s="6">
        <v>20</v>
      </c>
      <c r="P61" s="6">
        <v>10</v>
      </c>
      <c r="Q61" s="6">
        <v>15</v>
      </c>
      <c r="R61" s="6">
        <v>0</v>
      </c>
      <c r="S61" s="6">
        <v>70</v>
      </c>
      <c r="T61" s="5">
        <v>91.743224915308332</v>
      </c>
      <c r="V61" s="97"/>
      <c r="W61" s="2" t="s">
        <v>925</v>
      </c>
    </row>
    <row r="62" spans="1:23" ht="38.25" x14ac:dyDescent="0.2">
      <c r="A62" s="3" t="s">
        <v>211</v>
      </c>
      <c r="B62" s="4" t="s">
        <v>5</v>
      </c>
      <c r="C62" s="3" t="s">
        <v>212</v>
      </c>
      <c r="D62" s="3" t="s">
        <v>149</v>
      </c>
      <c r="E62" s="3" t="s">
        <v>213</v>
      </c>
      <c r="F62" s="3" t="s">
        <v>63</v>
      </c>
      <c r="G62" s="3" t="s">
        <v>151</v>
      </c>
      <c r="H62" s="67" t="s">
        <v>67</v>
      </c>
      <c r="I62" s="61">
        <v>38200000</v>
      </c>
      <c r="J62" s="52"/>
      <c r="K62" s="2">
        <v>21.556654963579525</v>
      </c>
      <c r="M62" s="6">
        <v>20</v>
      </c>
      <c r="N62" s="6">
        <v>5</v>
      </c>
      <c r="O62" s="6">
        <v>20</v>
      </c>
      <c r="P62" s="6">
        <v>10</v>
      </c>
      <c r="Q62" s="6">
        <v>0</v>
      </c>
      <c r="R62" s="6">
        <v>15</v>
      </c>
      <c r="S62" s="6">
        <v>70</v>
      </c>
      <c r="T62" s="5">
        <v>91.556654963579518</v>
      </c>
      <c r="V62" s="97"/>
      <c r="W62" s="2" t="s">
        <v>914</v>
      </c>
    </row>
    <row r="63" spans="1:23" ht="51" x14ac:dyDescent="0.2">
      <c r="A63" s="3" t="s">
        <v>1001</v>
      </c>
      <c r="B63" s="4" t="s">
        <v>661</v>
      </c>
      <c r="C63" s="3" t="s">
        <v>63</v>
      </c>
      <c r="D63" s="3" t="s">
        <v>1002</v>
      </c>
      <c r="E63" s="3" t="s">
        <v>1003</v>
      </c>
      <c r="F63" s="3" t="s">
        <v>1004</v>
      </c>
      <c r="G63" s="3" t="s">
        <v>1005</v>
      </c>
      <c r="H63" s="67" t="s">
        <v>75</v>
      </c>
      <c r="I63" s="61">
        <v>7546000</v>
      </c>
      <c r="J63" s="52"/>
      <c r="K63" s="2">
        <v>23.248459399889516</v>
      </c>
      <c r="M63" s="6">
        <v>20</v>
      </c>
      <c r="N63" s="6">
        <v>10</v>
      </c>
      <c r="O63" s="6">
        <v>20</v>
      </c>
      <c r="P63" s="6">
        <v>10</v>
      </c>
      <c r="Q63" s="6">
        <v>15</v>
      </c>
      <c r="R63" s="6">
        <v>7.5</v>
      </c>
      <c r="S63" s="6">
        <v>67.5</v>
      </c>
      <c r="T63" s="5">
        <v>90.748459399889512</v>
      </c>
      <c r="V63" s="99">
        <v>100</v>
      </c>
      <c r="W63" s="2" t="s">
        <v>1500</v>
      </c>
    </row>
    <row r="64" spans="1:23" ht="51" x14ac:dyDescent="0.2">
      <c r="A64" s="3" t="s">
        <v>156</v>
      </c>
      <c r="B64" s="4" t="s">
        <v>5</v>
      </c>
      <c r="C64" s="3" t="s">
        <v>157</v>
      </c>
      <c r="D64" s="3" t="s">
        <v>158</v>
      </c>
      <c r="E64" s="3" t="s">
        <v>73</v>
      </c>
      <c r="F64" s="3" t="s">
        <v>159</v>
      </c>
      <c r="G64" s="3" t="s">
        <v>160</v>
      </c>
      <c r="H64" s="67" t="s">
        <v>161</v>
      </c>
      <c r="I64" s="61">
        <v>130644000</v>
      </c>
      <c r="J64" s="52"/>
      <c r="K64" s="2">
        <v>23.012086954902465</v>
      </c>
      <c r="M64" s="6">
        <v>20</v>
      </c>
      <c r="N64" s="6">
        <v>15</v>
      </c>
      <c r="O64" s="6">
        <v>15</v>
      </c>
      <c r="P64" s="6">
        <v>10</v>
      </c>
      <c r="Q64" s="6">
        <v>0</v>
      </c>
      <c r="R64" s="6">
        <v>7.5</v>
      </c>
      <c r="S64" s="6">
        <v>67.5</v>
      </c>
      <c r="T64" s="5">
        <v>90.512086954902458</v>
      </c>
      <c r="V64" s="97"/>
      <c r="W64" s="2" t="s">
        <v>925</v>
      </c>
    </row>
    <row r="65" spans="1:23" ht="51" x14ac:dyDescent="0.2">
      <c r="A65" s="3" t="s">
        <v>386</v>
      </c>
      <c r="B65" s="4" t="s">
        <v>62</v>
      </c>
      <c r="C65" s="3" t="s">
        <v>63</v>
      </c>
      <c r="D65" s="3" t="s">
        <v>387</v>
      </c>
      <c r="E65" s="3" t="s">
        <v>180</v>
      </c>
      <c r="F65" s="3" t="s">
        <v>388</v>
      </c>
      <c r="G65" s="3" t="s">
        <v>389</v>
      </c>
      <c r="H65" s="67" t="s">
        <v>75</v>
      </c>
      <c r="I65" s="61">
        <v>23229000</v>
      </c>
      <c r="J65" s="52"/>
      <c r="K65" s="2">
        <v>17.973754158571857</v>
      </c>
      <c r="M65" s="6">
        <v>20</v>
      </c>
      <c r="N65" s="6">
        <v>15</v>
      </c>
      <c r="O65" s="6">
        <v>20</v>
      </c>
      <c r="P65" s="6">
        <v>10</v>
      </c>
      <c r="Q65" s="6">
        <v>15</v>
      </c>
      <c r="R65" s="6">
        <v>7.5</v>
      </c>
      <c r="S65" s="6">
        <v>72.5</v>
      </c>
      <c r="T65" s="5">
        <v>90.473754158571865</v>
      </c>
      <c r="V65" s="97"/>
      <c r="W65" s="2" t="s">
        <v>925</v>
      </c>
    </row>
    <row r="66" spans="1:23" ht="38.25" x14ac:dyDescent="0.2">
      <c r="A66" s="3" t="s">
        <v>286</v>
      </c>
      <c r="B66" s="4" t="s">
        <v>62</v>
      </c>
      <c r="C66" s="3" t="s">
        <v>63</v>
      </c>
      <c r="D66" s="3" t="s">
        <v>199</v>
      </c>
      <c r="E66" s="3" t="s">
        <v>287</v>
      </c>
      <c r="F66" s="3" t="s">
        <v>63</v>
      </c>
      <c r="G66" s="3" t="s">
        <v>288</v>
      </c>
      <c r="H66" s="67" t="s">
        <v>134</v>
      </c>
      <c r="I66" s="61">
        <v>1005000</v>
      </c>
      <c r="J66" s="52"/>
      <c r="K66" s="2">
        <v>35.033363625154429</v>
      </c>
      <c r="M66" s="6">
        <v>10</v>
      </c>
      <c r="N66" s="6">
        <v>15</v>
      </c>
      <c r="O66" s="6">
        <v>20</v>
      </c>
      <c r="P66" s="6">
        <v>10</v>
      </c>
      <c r="Q66" s="6">
        <v>0</v>
      </c>
      <c r="R66" s="6">
        <v>0</v>
      </c>
      <c r="S66" s="6">
        <v>55</v>
      </c>
      <c r="T66" s="5">
        <v>90.033363625154436</v>
      </c>
      <c r="V66" s="97"/>
      <c r="W66" s="2" t="s">
        <v>914</v>
      </c>
    </row>
    <row r="67" spans="1:23" ht="51" x14ac:dyDescent="0.2">
      <c r="A67" s="3" t="s">
        <v>329</v>
      </c>
      <c r="B67" s="4" t="s">
        <v>62</v>
      </c>
      <c r="C67" s="3" t="s">
        <v>330</v>
      </c>
      <c r="D67" s="3" t="s">
        <v>71</v>
      </c>
      <c r="E67" s="3" t="s">
        <v>331</v>
      </c>
      <c r="F67" s="3" t="s">
        <v>180</v>
      </c>
      <c r="G67" s="3" t="s">
        <v>190</v>
      </c>
      <c r="H67" s="67" t="s">
        <v>75</v>
      </c>
      <c r="I67" s="61">
        <v>46400000</v>
      </c>
      <c r="J67" s="52"/>
      <c r="K67" s="2">
        <v>22.350715920592251</v>
      </c>
      <c r="M67" s="6">
        <v>20</v>
      </c>
      <c r="N67" s="6">
        <v>20</v>
      </c>
      <c r="O67" s="6">
        <v>10</v>
      </c>
      <c r="P67" s="6">
        <v>10</v>
      </c>
      <c r="Q67" s="6">
        <v>15</v>
      </c>
      <c r="R67" s="6">
        <v>7.5</v>
      </c>
      <c r="S67" s="6">
        <v>67.5</v>
      </c>
      <c r="T67" s="5">
        <v>89.850715920592251</v>
      </c>
      <c r="V67" s="97"/>
      <c r="W67" s="2" t="s">
        <v>925</v>
      </c>
    </row>
    <row r="68" spans="1:23" ht="51" x14ac:dyDescent="0.2">
      <c r="A68" s="3" t="s">
        <v>218</v>
      </c>
      <c r="B68" s="4" t="s">
        <v>62</v>
      </c>
      <c r="C68" s="3" t="s">
        <v>219</v>
      </c>
      <c r="D68" s="3" t="s">
        <v>220</v>
      </c>
      <c r="E68" s="3" t="s">
        <v>195</v>
      </c>
      <c r="F68" s="3" t="s">
        <v>221</v>
      </c>
      <c r="G68" s="3" t="s">
        <v>185</v>
      </c>
      <c r="H68" s="67" t="s">
        <v>75</v>
      </c>
      <c r="I68" s="61">
        <v>72876000</v>
      </c>
      <c r="J68" s="52"/>
      <c r="K68" s="2">
        <v>23.949257902486288</v>
      </c>
      <c r="M68" s="6">
        <v>20</v>
      </c>
      <c r="N68" s="6">
        <v>15</v>
      </c>
      <c r="O68" s="6">
        <v>20</v>
      </c>
      <c r="P68" s="6">
        <v>10</v>
      </c>
      <c r="Q68" s="6">
        <v>0</v>
      </c>
      <c r="R68" s="6">
        <v>0</v>
      </c>
      <c r="S68" s="6">
        <v>65</v>
      </c>
      <c r="T68" s="5">
        <v>88.949257902486295</v>
      </c>
      <c r="V68" s="97"/>
      <c r="W68" s="2" t="s">
        <v>925</v>
      </c>
    </row>
    <row r="69" spans="1:23" ht="51" x14ac:dyDescent="0.2">
      <c r="A69" s="3" t="s">
        <v>274</v>
      </c>
      <c r="B69" s="4" t="s">
        <v>5</v>
      </c>
      <c r="C69" s="3" t="s">
        <v>63</v>
      </c>
      <c r="D69" s="3" t="s">
        <v>275</v>
      </c>
      <c r="E69" s="3" t="s">
        <v>276</v>
      </c>
      <c r="F69" s="3" t="s">
        <v>277</v>
      </c>
      <c r="G69" s="3" t="s">
        <v>278</v>
      </c>
      <c r="H69" s="67" t="s">
        <v>75</v>
      </c>
      <c r="I69" s="61">
        <v>24823000</v>
      </c>
      <c r="J69" s="52"/>
      <c r="K69" s="2">
        <v>18.410081329109147</v>
      </c>
      <c r="M69" s="6">
        <v>20</v>
      </c>
      <c r="N69" s="6">
        <v>5</v>
      </c>
      <c r="O69" s="6">
        <v>20</v>
      </c>
      <c r="P69" s="6">
        <v>10</v>
      </c>
      <c r="Q69" s="6">
        <v>0</v>
      </c>
      <c r="R69" s="6">
        <v>15</v>
      </c>
      <c r="S69" s="6">
        <v>70</v>
      </c>
      <c r="T69" s="5">
        <v>88.410081329109147</v>
      </c>
      <c r="V69" s="97"/>
      <c r="W69" s="2" t="s">
        <v>925</v>
      </c>
    </row>
    <row r="70" spans="1:23" ht="51" x14ac:dyDescent="0.2">
      <c r="A70" s="3" t="s">
        <v>289</v>
      </c>
      <c r="B70" s="4" t="s">
        <v>62</v>
      </c>
      <c r="C70" s="3" t="s">
        <v>63</v>
      </c>
      <c r="D70" s="3" t="s">
        <v>290</v>
      </c>
      <c r="E70" s="3" t="s">
        <v>291</v>
      </c>
      <c r="F70" s="3" t="s">
        <v>292</v>
      </c>
      <c r="G70" s="3" t="s">
        <v>293</v>
      </c>
      <c r="H70" s="67" t="s">
        <v>231</v>
      </c>
      <c r="I70" s="61">
        <v>27816000</v>
      </c>
      <c r="J70" s="52"/>
      <c r="K70" s="2">
        <v>17.665543465939102</v>
      </c>
      <c r="M70" s="6">
        <v>20</v>
      </c>
      <c r="N70" s="6">
        <v>5</v>
      </c>
      <c r="O70" s="6">
        <v>20</v>
      </c>
      <c r="P70" s="6">
        <v>10</v>
      </c>
      <c r="Q70" s="6">
        <v>0</v>
      </c>
      <c r="R70" s="6">
        <v>15</v>
      </c>
      <c r="S70" s="6">
        <v>70</v>
      </c>
      <c r="T70" s="5">
        <v>87.665543465939095</v>
      </c>
      <c r="V70" s="97"/>
      <c r="W70" s="2" t="s">
        <v>925</v>
      </c>
    </row>
    <row r="71" spans="1:23" ht="38.25" x14ac:dyDescent="0.2">
      <c r="A71" s="3" t="s">
        <v>1006</v>
      </c>
      <c r="B71" s="4" t="s">
        <v>661</v>
      </c>
      <c r="C71" s="3" t="s">
        <v>63</v>
      </c>
      <c r="D71" s="3" t="s">
        <v>1007</v>
      </c>
      <c r="E71" s="3" t="s">
        <v>201</v>
      </c>
      <c r="F71" s="3" t="s">
        <v>180</v>
      </c>
      <c r="G71" s="3" t="s">
        <v>185</v>
      </c>
      <c r="H71" s="67" t="s">
        <v>75</v>
      </c>
      <c r="I71" s="61">
        <v>28888000</v>
      </c>
      <c r="J71" s="52"/>
      <c r="K71" s="2">
        <v>17.073422360204635</v>
      </c>
      <c r="M71" s="6">
        <v>10</v>
      </c>
      <c r="N71" s="6">
        <v>15</v>
      </c>
      <c r="O71" s="6">
        <v>20</v>
      </c>
      <c r="P71" s="6">
        <v>10</v>
      </c>
      <c r="Q71" s="6">
        <v>15</v>
      </c>
      <c r="R71" s="6">
        <v>15</v>
      </c>
      <c r="S71" s="6">
        <v>70</v>
      </c>
      <c r="T71" s="5">
        <v>87.073422360204631</v>
      </c>
      <c r="V71" s="97"/>
      <c r="W71" s="2" t="s">
        <v>947</v>
      </c>
    </row>
    <row r="72" spans="1:23" ht="51" x14ac:dyDescent="0.2">
      <c r="A72" s="3" t="s">
        <v>206</v>
      </c>
      <c r="B72" s="4" t="s">
        <v>5</v>
      </c>
      <c r="C72" s="3" t="s">
        <v>207</v>
      </c>
      <c r="D72" s="3" t="s">
        <v>107</v>
      </c>
      <c r="E72" s="3" t="s">
        <v>208</v>
      </c>
      <c r="F72" s="3" t="s">
        <v>209</v>
      </c>
      <c r="G72" s="3" t="s">
        <v>210</v>
      </c>
      <c r="H72" s="67" t="s">
        <v>161</v>
      </c>
      <c r="I72" s="61">
        <v>109020000</v>
      </c>
      <c r="J72" s="52"/>
      <c r="K72" s="2">
        <v>26.96776653272541</v>
      </c>
      <c r="M72" s="6">
        <v>20</v>
      </c>
      <c r="N72" s="6">
        <v>20</v>
      </c>
      <c r="O72" s="6">
        <v>10</v>
      </c>
      <c r="P72" s="6">
        <v>10</v>
      </c>
      <c r="Q72" s="6">
        <v>0</v>
      </c>
      <c r="R72" s="6">
        <v>0</v>
      </c>
      <c r="S72" s="6">
        <v>60</v>
      </c>
      <c r="T72" s="5">
        <v>86.967766532725406</v>
      </c>
      <c r="V72" s="97"/>
      <c r="W72" s="2" t="s">
        <v>925</v>
      </c>
    </row>
    <row r="73" spans="1:23" ht="38.25" x14ac:dyDescent="0.2">
      <c r="A73" s="3" t="s">
        <v>1008</v>
      </c>
      <c r="B73" s="4" t="s">
        <v>661</v>
      </c>
      <c r="C73" s="3" t="s">
        <v>63</v>
      </c>
      <c r="D73" s="3" t="s">
        <v>1009</v>
      </c>
      <c r="E73" s="3" t="s">
        <v>1010</v>
      </c>
      <c r="F73" s="3" t="s">
        <v>1011</v>
      </c>
      <c r="G73" s="3" t="s">
        <v>1012</v>
      </c>
      <c r="H73" s="67" t="s">
        <v>75</v>
      </c>
      <c r="I73" s="61">
        <v>46313000</v>
      </c>
      <c r="J73" s="52"/>
      <c r="K73" s="2">
        <v>16.453394621938472</v>
      </c>
      <c r="M73" s="6">
        <v>10</v>
      </c>
      <c r="N73" s="6">
        <v>15</v>
      </c>
      <c r="O73" s="6">
        <v>20</v>
      </c>
      <c r="P73" s="6">
        <v>10</v>
      </c>
      <c r="Q73" s="6">
        <v>15</v>
      </c>
      <c r="R73" s="6">
        <v>15</v>
      </c>
      <c r="S73" s="6">
        <v>70</v>
      </c>
      <c r="T73" s="5">
        <v>86.453394621938472</v>
      </c>
      <c r="V73" s="97"/>
      <c r="W73" s="2" t="s">
        <v>947</v>
      </c>
    </row>
    <row r="74" spans="1:23" ht="38.25" x14ac:dyDescent="0.2">
      <c r="A74" s="3" t="s">
        <v>1013</v>
      </c>
      <c r="B74" s="4" t="s">
        <v>661</v>
      </c>
      <c r="C74" s="3" t="s">
        <v>63</v>
      </c>
      <c r="D74" s="3" t="s">
        <v>1014</v>
      </c>
      <c r="E74" s="3" t="s">
        <v>1015</v>
      </c>
      <c r="F74" s="3" t="s">
        <v>1016</v>
      </c>
      <c r="G74" s="3" t="s">
        <v>1017</v>
      </c>
      <c r="H74" s="67" t="s">
        <v>325</v>
      </c>
      <c r="I74" s="61">
        <v>9191000</v>
      </c>
      <c r="J74" s="52"/>
      <c r="K74" s="2">
        <v>18.897250923375676</v>
      </c>
      <c r="M74" s="6">
        <v>10</v>
      </c>
      <c r="N74" s="6">
        <v>20</v>
      </c>
      <c r="O74" s="6">
        <v>20</v>
      </c>
      <c r="P74" s="6">
        <v>10</v>
      </c>
      <c r="Q74" s="6">
        <v>15</v>
      </c>
      <c r="R74" s="6">
        <v>7.5</v>
      </c>
      <c r="S74" s="6">
        <v>67.5</v>
      </c>
      <c r="T74" s="5">
        <v>86.39725092337568</v>
      </c>
      <c r="V74" s="97">
        <v>100</v>
      </c>
      <c r="W74" s="2" t="s">
        <v>1018</v>
      </c>
    </row>
    <row r="75" spans="1:23" ht="38.25" x14ac:dyDescent="0.2">
      <c r="A75" s="3" t="s">
        <v>1019</v>
      </c>
      <c r="B75" s="4" t="s">
        <v>661</v>
      </c>
      <c r="C75" s="3" t="s">
        <v>1020</v>
      </c>
      <c r="D75" s="3" t="s">
        <v>1021</v>
      </c>
      <c r="E75" s="3" t="s">
        <v>1022</v>
      </c>
      <c r="F75" s="3" t="s">
        <v>1023</v>
      </c>
      <c r="G75" s="3" t="s">
        <v>1024</v>
      </c>
      <c r="H75" s="67" t="s">
        <v>75</v>
      </c>
      <c r="I75" s="61">
        <v>4020000</v>
      </c>
      <c r="J75" s="52"/>
      <c r="K75" s="2">
        <v>18.799752128233997</v>
      </c>
      <c r="M75" s="6">
        <v>10</v>
      </c>
      <c r="N75" s="6">
        <v>20</v>
      </c>
      <c r="O75" s="6">
        <v>20</v>
      </c>
      <c r="P75" s="6">
        <v>10</v>
      </c>
      <c r="Q75" s="6">
        <v>15</v>
      </c>
      <c r="R75" s="6">
        <v>7.5</v>
      </c>
      <c r="S75" s="6">
        <v>67.5</v>
      </c>
      <c r="T75" s="5">
        <v>86.29975212823399</v>
      </c>
      <c r="V75" s="97"/>
      <c r="W75" s="2" t="s">
        <v>947</v>
      </c>
    </row>
    <row r="76" spans="1:23" ht="51" x14ac:dyDescent="0.2">
      <c r="A76" s="3" t="s">
        <v>259</v>
      </c>
      <c r="B76" s="4" t="s">
        <v>5</v>
      </c>
      <c r="C76" s="3" t="s">
        <v>260</v>
      </c>
      <c r="D76" s="3" t="s">
        <v>261</v>
      </c>
      <c r="E76" s="3" t="s">
        <v>201</v>
      </c>
      <c r="F76" s="3" t="s">
        <v>79</v>
      </c>
      <c r="G76" s="3" t="s">
        <v>262</v>
      </c>
      <c r="H76" s="67" t="s">
        <v>75</v>
      </c>
      <c r="I76" s="61">
        <v>209040000</v>
      </c>
      <c r="J76" s="52"/>
      <c r="K76" s="2">
        <v>21.127503853039485</v>
      </c>
      <c r="M76" s="6">
        <v>10</v>
      </c>
      <c r="N76" s="6">
        <v>10</v>
      </c>
      <c r="O76" s="6">
        <v>20</v>
      </c>
      <c r="P76" s="6">
        <v>10</v>
      </c>
      <c r="Q76" s="6">
        <v>0</v>
      </c>
      <c r="R76" s="6">
        <v>15</v>
      </c>
      <c r="S76" s="6">
        <v>65</v>
      </c>
      <c r="T76" s="5">
        <v>86.127503853039485</v>
      </c>
      <c r="V76" s="97"/>
      <c r="W76" s="2" t="s">
        <v>925</v>
      </c>
    </row>
    <row r="77" spans="1:23" ht="38.25" x14ac:dyDescent="0.2">
      <c r="A77" s="3" t="s">
        <v>1025</v>
      </c>
      <c r="B77" s="4" t="s">
        <v>661</v>
      </c>
      <c r="C77" s="3" t="s">
        <v>1026</v>
      </c>
      <c r="D77" s="3" t="s">
        <v>1027</v>
      </c>
      <c r="E77" s="3" t="s">
        <v>1028</v>
      </c>
      <c r="F77" s="3" t="s">
        <v>1029</v>
      </c>
      <c r="G77" s="3" t="s">
        <v>1030</v>
      </c>
      <c r="H77" s="67" t="s">
        <v>421</v>
      </c>
      <c r="I77" s="61">
        <v>119700000</v>
      </c>
      <c r="J77" s="52"/>
      <c r="K77" s="2">
        <v>21.086952667739588</v>
      </c>
      <c r="M77" s="6">
        <v>10</v>
      </c>
      <c r="N77" s="6">
        <v>10</v>
      </c>
      <c r="O77" s="6">
        <v>20</v>
      </c>
      <c r="P77" s="6">
        <v>10</v>
      </c>
      <c r="Q77" s="6">
        <v>0</v>
      </c>
      <c r="R77" s="6">
        <v>15</v>
      </c>
      <c r="S77" s="6">
        <v>65</v>
      </c>
      <c r="T77" s="5">
        <v>86.086952667739581</v>
      </c>
      <c r="V77" s="97"/>
      <c r="W77" s="2" t="s">
        <v>1031</v>
      </c>
    </row>
    <row r="78" spans="1:23" ht="51" customHeight="1" x14ac:dyDescent="0.2">
      <c r="A78" s="3" t="s">
        <v>1032</v>
      </c>
      <c r="B78" s="4" t="s">
        <v>661</v>
      </c>
      <c r="C78" s="3" t="s">
        <v>1033</v>
      </c>
      <c r="D78" s="3" t="s">
        <v>945</v>
      </c>
      <c r="E78" s="3" t="s">
        <v>221</v>
      </c>
      <c r="F78" s="3" t="s">
        <v>442</v>
      </c>
      <c r="G78" s="3" t="s">
        <v>946</v>
      </c>
      <c r="H78" s="67" t="s">
        <v>227</v>
      </c>
      <c r="I78" s="61">
        <v>41100000</v>
      </c>
      <c r="J78" s="52"/>
      <c r="K78" s="2">
        <v>21.040678757647648</v>
      </c>
      <c r="M78" s="6">
        <v>20</v>
      </c>
      <c r="N78" s="6">
        <v>15</v>
      </c>
      <c r="O78" s="6">
        <v>20</v>
      </c>
      <c r="P78" s="6">
        <v>10</v>
      </c>
      <c r="Q78" s="6">
        <v>0</v>
      </c>
      <c r="R78" s="6">
        <v>0</v>
      </c>
      <c r="S78" s="6">
        <v>65</v>
      </c>
      <c r="T78" s="5">
        <v>86.04067875764764</v>
      </c>
      <c r="V78" s="97"/>
      <c r="W78" s="2" t="s">
        <v>947</v>
      </c>
    </row>
    <row r="79" spans="1:23" ht="63.75" x14ac:dyDescent="0.2">
      <c r="A79" s="3" t="s">
        <v>263</v>
      </c>
      <c r="B79" s="4" t="s">
        <v>62</v>
      </c>
      <c r="C79" s="3" t="s">
        <v>264</v>
      </c>
      <c r="D79" s="3" t="s">
        <v>265</v>
      </c>
      <c r="E79" s="3" t="s">
        <v>266</v>
      </c>
      <c r="F79" s="3" t="s">
        <v>63</v>
      </c>
      <c r="G79" s="3" t="s">
        <v>267</v>
      </c>
      <c r="H79" s="67" t="s">
        <v>67</v>
      </c>
      <c r="I79" s="61">
        <v>13704000</v>
      </c>
      <c r="J79" s="52"/>
      <c r="K79" s="2">
        <v>20.6679038982262</v>
      </c>
      <c r="M79" s="6">
        <v>20</v>
      </c>
      <c r="N79" s="6">
        <v>15</v>
      </c>
      <c r="O79" s="6">
        <v>20</v>
      </c>
      <c r="P79" s="6">
        <v>10</v>
      </c>
      <c r="Q79" s="6">
        <v>0</v>
      </c>
      <c r="R79" s="6">
        <v>0</v>
      </c>
      <c r="S79" s="6">
        <v>65</v>
      </c>
      <c r="T79" s="5">
        <v>85.6679038982262</v>
      </c>
      <c r="V79" s="97"/>
      <c r="W79" s="2" t="s">
        <v>914</v>
      </c>
    </row>
    <row r="80" spans="1:23" ht="38.25" x14ac:dyDescent="0.2">
      <c r="A80" s="3" t="s">
        <v>249</v>
      </c>
      <c r="B80" s="4" t="s">
        <v>62</v>
      </c>
      <c r="C80" s="3" t="s">
        <v>250</v>
      </c>
      <c r="D80" s="3" t="s">
        <v>251</v>
      </c>
      <c r="E80" s="3" t="s">
        <v>252</v>
      </c>
      <c r="F80" s="3" t="s">
        <v>253</v>
      </c>
      <c r="G80" s="3" t="s">
        <v>254</v>
      </c>
      <c r="H80" s="67" t="s">
        <v>75</v>
      </c>
      <c r="I80" s="61">
        <v>13208000</v>
      </c>
      <c r="J80" s="52"/>
      <c r="K80" s="2">
        <v>20.336078843253265</v>
      </c>
      <c r="M80" s="6">
        <v>20</v>
      </c>
      <c r="N80" s="6">
        <v>15</v>
      </c>
      <c r="O80" s="6">
        <v>5</v>
      </c>
      <c r="P80" s="6">
        <v>10</v>
      </c>
      <c r="Q80" s="6">
        <v>15</v>
      </c>
      <c r="R80" s="6">
        <v>15</v>
      </c>
      <c r="S80" s="6">
        <v>65</v>
      </c>
      <c r="T80" s="5">
        <v>85.336078843253262</v>
      </c>
      <c r="V80" s="97"/>
      <c r="W80" s="2" t="s">
        <v>935</v>
      </c>
    </row>
    <row r="81" spans="1:23" ht="38.25" x14ac:dyDescent="0.2">
      <c r="A81" s="3" t="s">
        <v>1034</v>
      </c>
      <c r="B81" s="4" t="s">
        <v>661</v>
      </c>
      <c r="C81" s="3" t="s">
        <v>63</v>
      </c>
      <c r="D81" s="3" t="s">
        <v>1035</v>
      </c>
      <c r="E81" s="3" t="s">
        <v>181</v>
      </c>
      <c r="F81" s="3" t="s">
        <v>1036</v>
      </c>
      <c r="G81" s="3" t="s">
        <v>185</v>
      </c>
      <c r="H81" s="67" t="s">
        <v>75</v>
      </c>
      <c r="I81" s="61">
        <v>9456000</v>
      </c>
      <c r="J81" s="52"/>
      <c r="K81" s="2">
        <v>20.119595118036454</v>
      </c>
      <c r="M81" s="6">
        <v>20</v>
      </c>
      <c r="N81" s="6">
        <v>15</v>
      </c>
      <c r="O81" s="6">
        <v>20</v>
      </c>
      <c r="P81" s="6">
        <v>10</v>
      </c>
      <c r="Q81" s="6">
        <v>15</v>
      </c>
      <c r="R81" s="6">
        <v>0</v>
      </c>
      <c r="S81" s="6">
        <v>65</v>
      </c>
      <c r="T81" s="5">
        <v>85.119595118036457</v>
      </c>
      <c r="V81" s="97"/>
      <c r="W81" s="2" t="s">
        <v>947</v>
      </c>
    </row>
    <row r="82" spans="1:23" ht="54" customHeight="1" x14ac:dyDescent="0.2">
      <c r="A82" s="3" t="s">
        <v>1037</v>
      </c>
      <c r="B82" s="4" t="s">
        <v>661</v>
      </c>
      <c r="C82" s="3" t="s">
        <v>1038</v>
      </c>
      <c r="D82" s="3" t="s">
        <v>945</v>
      </c>
      <c r="E82" s="3" t="s">
        <v>442</v>
      </c>
      <c r="F82" s="3" t="s">
        <v>1039</v>
      </c>
      <c r="G82" s="3" t="s">
        <v>946</v>
      </c>
      <c r="H82" s="67" t="s">
        <v>227</v>
      </c>
      <c r="I82" s="61">
        <v>29700000</v>
      </c>
      <c r="J82" s="52"/>
      <c r="K82" s="2">
        <v>22.402919389805749</v>
      </c>
      <c r="M82" s="6">
        <v>10</v>
      </c>
      <c r="N82" s="6">
        <v>15</v>
      </c>
      <c r="O82" s="6">
        <v>20</v>
      </c>
      <c r="P82" s="6">
        <v>10</v>
      </c>
      <c r="Q82" s="6">
        <v>15</v>
      </c>
      <c r="R82" s="6">
        <v>7.5</v>
      </c>
      <c r="S82" s="6">
        <v>62.5</v>
      </c>
      <c r="T82" s="5">
        <v>84.902919389805746</v>
      </c>
      <c r="V82" s="97"/>
      <c r="W82" s="2" t="s">
        <v>947</v>
      </c>
    </row>
    <row r="83" spans="1:23" ht="51" x14ac:dyDescent="0.2">
      <c r="A83" s="3" t="s">
        <v>268</v>
      </c>
      <c r="B83" s="4" t="s">
        <v>5</v>
      </c>
      <c r="C83" s="3" t="s">
        <v>260</v>
      </c>
      <c r="D83" s="3" t="s">
        <v>261</v>
      </c>
      <c r="E83" s="3" t="s">
        <v>201</v>
      </c>
      <c r="F83" s="3" t="s">
        <v>181</v>
      </c>
      <c r="G83" s="3" t="s">
        <v>269</v>
      </c>
      <c r="H83" s="67" t="s">
        <v>75</v>
      </c>
      <c r="I83" s="61">
        <v>354280000</v>
      </c>
      <c r="J83" s="52"/>
      <c r="K83" s="2">
        <v>19.303469147592651</v>
      </c>
      <c r="M83" s="6">
        <v>10</v>
      </c>
      <c r="N83" s="6">
        <v>10</v>
      </c>
      <c r="O83" s="6">
        <v>20</v>
      </c>
      <c r="P83" s="6">
        <v>10</v>
      </c>
      <c r="Q83" s="6">
        <v>0</v>
      </c>
      <c r="R83" s="6">
        <v>15</v>
      </c>
      <c r="S83" s="6">
        <v>65</v>
      </c>
      <c r="T83" s="5">
        <v>84.303469147592651</v>
      </c>
      <c r="V83" s="97"/>
      <c r="W83" s="2" t="s">
        <v>925</v>
      </c>
    </row>
    <row r="84" spans="1:23" ht="51" x14ac:dyDescent="0.2">
      <c r="A84" s="3" t="s">
        <v>307</v>
      </c>
      <c r="B84" s="4" t="s">
        <v>62</v>
      </c>
      <c r="C84" s="3" t="s">
        <v>308</v>
      </c>
      <c r="D84" s="3" t="s">
        <v>71</v>
      </c>
      <c r="E84" s="3" t="s">
        <v>73</v>
      </c>
      <c r="F84" s="3" t="s">
        <v>188</v>
      </c>
      <c r="G84" s="3" t="s">
        <v>190</v>
      </c>
      <c r="H84" s="67" t="s">
        <v>75</v>
      </c>
      <c r="I84" s="61">
        <v>32000000</v>
      </c>
      <c r="J84" s="52"/>
      <c r="K84" s="2">
        <v>21.179614487293179</v>
      </c>
      <c r="M84" s="6">
        <v>20</v>
      </c>
      <c r="N84" s="6">
        <v>10</v>
      </c>
      <c r="O84" s="6">
        <v>15</v>
      </c>
      <c r="P84" s="6">
        <v>10</v>
      </c>
      <c r="Q84" s="6">
        <v>15</v>
      </c>
      <c r="R84" s="6">
        <v>7.5</v>
      </c>
      <c r="S84" s="6">
        <v>62.5</v>
      </c>
      <c r="T84" s="5">
        <v>83.679614487293179</v>
      </c>
      <c r="V84" s="97"/>
      <c r="W84" s="2" t="s">
        <v>925</v>
      </c>
    </row>
    <row r="85" spans="1:23" ht="51" x14ac:dyDescent="0.2">
      <c r="A85" s="3" t="s">
        <v>429</v>
      </c>
      <c r="B85" s="4" t="s">
        <v>62</v>
      </c>
      <c r="C85" s="3" t="s">
        <v>63</v>
      </c>
      <c r="D85" s="3" t="s">
        <v>220</v>
      </c>
      <c r="E85" s="3" t="s">
        <v>430</v>
      </c>
      <c r="F85" s="3" t="s">
        <v>176</v>
      </c>
      <c r="G85" s="3" t="s">
        <v>431</v>
      </c>
      <c r="H85" s="67" t="s">
        <v>75</v>
      </c>
      <c r="I85" s="61">
        <v>57332000</v>
      </c>
      <c r="J85" s="52"/>
      <c r="K85" s="2">
        <v>17.335681656143667</v>
      </c>
      <c r="M85" s="6">
        <v>20</v>
      </c>
      <c r="N85" s="6">
        <v>15</v>
      </c>
      <c r="O85" s="6">
        <v>20</v>
      </c>
      <c r="P85" s="6">
        <v>10</v>
      </c>
      <c r="Q85" s="6">
        <v>15</v>
      </c>
      <c r="R85" s="6">
        <v>0</v>
      </c>
      <c r="S85" s="6">
        <v>65</v>
      </c>
      <c r="T85" s="5">
        <v>82.335681656143663</v>
      </c>
      <c r="V85" s="97"/>
      <c r="W85" s="2" t="s">
        <v>925</v>
      </c>
    </row>
    <row r="86" spans="1:23" ht="38.25" x14ac:dyDescent="0.2">
      <c r="A86" s="3" t="s">
        <v>1040</v>
      </c>
      <c r="B86" s="4" t="s">
        <v>661</v>
      </c>
      <c r="C86" s="3" t="s">
        <v>1041</v>
      </c>
      <c r="D86" s="3" t="s">
        <v>1042</v>
      </c>
      <c r="E86" s="3" t="s">
        <v>1043</v>
      </c>
      <c r="F86" s="3" t="s">
        <v>103</v>
      </c>
      <c r="G86" s="3" t="s">
        <v>1044</v>
      </c>
      <c r="H86" s="67" t="s">
        <v>227</v>
      </c>
      <c r="I86" s="61">
        <v>49776000</v>
      </c>
      <c r="J86" s="52"/>
      <c r="K86" s="2">
        <v>24.256359864194025</v>
      </c>
      <c r="M86" s="6">
        <v>20</v>
      </c>
      <c r="N86" s="6">
        <v>15</v>
      </c>
      <c r="O86" s="6">
        <v>5</v>
      </c>
      <c r="P86" s="6">
        <v>10</v>
      </c>
      <c r="Q86" s="6">
        <v>0</v>
      </c>
      <c r="R86" s="6">
        <v>7.5</v>
      </c>
      <c r="S86" s="6">
        <v>57.5</v>
      </c>
      <c r="T86" s="5">
        <v>81.756359864194025</v>
      </c>
      <c r="V86" s="97"/>
      <c r="W86" s="2" t="s">
        <v>947</v>
      </c>
    </row>
    <row r="87" spans="1:23" ht="38.25" x14ac:dyDescent="0.2">
      <c r="A87" s="3" t="s">
        <v>1045</v>
      </c>
      <c r="B87" s="4" t="s">
        <v>661</v>
      </c>
      <c r="C87" s="3" t="s">
        <v>63</v>
      </c>
      <c r="D87" s="3" t="s">
        <v>1046</v>
      </c>
      <c r="E87" s="3" t="s">
        <v>209</v>
      </c>
      <c r="F87" s="3" t="s">
        <v>1047</v>
      </c>
      <c r="G87" s="3" t="s">
        <v>1048</v>
      </c>
      <c r="H87" s="67" t="s">
        <v>227</v>
      </c>
      <c r="I87" s="61">
        <v>23205000</v>
      </c>
      <c r="J87" s="52"/>
      <c r="K87" s="2">
        <v>16.714942326444614</v>
      </c>
      <c r="M87" s="6">
        <v>10</v>
      </c>
      <c r="N87" s="6">
        <v>10</v>
      </c>
      <c r="O87" s="6">
        <v>20</v>
      </c>
      <c r="P87" s="6">
        <v>10</v>
      </c>
      <c r="Q87" s="6">
        <v>15</v>
      </c>
      <c r="R87" s="6">
        <v>15</v>
      </c>
      <c r="S87" s="6">
        <v>65</v>
      </c>
      <c r="T87" s="5">
        <v>81.714942326444614</v>
      </c>
      <c r="V87" s="97"/>
      <c r="W87" s="2" t="s">
        <v>947</v>
      </c>
    </row>
    <row r="88" spans="1:23" ht="51" x14ac:dyDescent="0.2">
      <c r="A88" s="3" t="s">
        <v>245</v>
      </c>
      <c r="B88" s="4" t="s">
        <v>5</v>
      </c>
      <c r="C88" s="3" t="s">
        <v>246</v>
      </c>
      <c r="D88" s="3" t="s">
        <v>107</v>
      </c>
      <c r="E88" s="3" t="s">
        <v>209</v>
      </c>
      <c r="F88" s="3" t="s">
        <v>247</v>
      </c>
      <c r="G88" s="3" t="s">
        <v>248</v>
      </c>
      <c r="H88" s="67" t="s">
        <v>161</v>
      </c>
      <c r="I88" s="61">
        <v>91347000</v>
      </c>
      <c r="J88" s="52"/>
      <c r="K88" s="2">
        <v>21.522805401480877</v>
      </c>
      <c r="M88" s="6">
        <v>20</v>
      </c>
      <c r="N88" s="6">
        <v>15</v>
      </c>
      <c r="O88" s="6">
        <v>15</v>
      </c>
      <c r="P88" s="6">
        <v>10</v>
      </c>
      <c r="Q88" s="6">
        <v>0</v>
      </c>
      <c r="R88" s="6">
        <v>0</v>
      </c>
      <c r="S88" s="6">
        <v>60</v>
      </c>
      <c r="T88" s="5">
        <v>81.522805401480881</v>
      </c>
      <c r="V88" s="97"/>
      <c r="W88" s="2" t="s">
        <v>925</v>
      </c>
    </row>
    <row r="89" spans="1:23" ht="38.25" x14ac:dyDescent="0.2">
      <c r="A89" s="3" t="s">
        <v>270</v>
      </c>
      <c r="B89" s="4" t="s">
        <v>62</v>
      </c>
      <c r="C89" s="3" t="s">
        <v>63</v>
      </c>
      <c r="D89" s="3" t="s">
        <v>271</v>
      </c>
      <c r="E89" s="3" t="s">
        <v>272</v>
      </c>
      <c r="F89" s="3" t="s">
        <v>63</v>
      </c>
      <c r="G89" s="3" t="s">
        <v>273</v>
      </c>
      <c r="H89" s="67" t="s">
        <v>67</v>
      </c>
      <c r="I89" s="61">
        <v>7130000</v>
      </c>
      <c r="J89" s="52"/>
      <c r="K89" s="2">
        <v>17.888695489004405</v>
      </c>
      <c r="M89" s="6">
        <v>10</v>
      </c>
      <c r="N89" s="6">
        <v>15</v>
      </c>
      <c r="O89" s="6">
        <v>20</v>
      </c>
      <c r="P89" s="6">
        <v>10</v>
      </c>
      <c r="Q89" s="6">
        <v>0</v>
      </c>
      <c r="R89" s="6">
        <v>7.5</v>
      </c>
      <c r="S89" s="6">
        <v>62.5</v>
      </c>
      <c r="T89" s="5">
        <v>80.388695489004405</v>
      </c>
      <c r="V89" s="97"/>
      <c r="W89" s="2" t="s">
        <v>935</v>
      </c>
    </row>
    <row r="90" spans="1:23" ht="51" x14ac:dyDescent="0.2">
      <c r="A90" s="3" t="s">
        <v>370</v>
      </c>
      <c r="B90" s="4" t="s">
        <v>62</v>
      </c>
      <c r="C90" s="3" t="s">
        <v>63</v>
      </c>
      <c r="D90" s="3" t="s">
        <v>280</v>
      </c>
      <c r="E90" s="3" t="s">
        <v>103</v>
      </c>
      <c r="F90" s="3" t="s">
        <v>371</v>
      </c>
      <c r="G90" s="3" t="s">
        <v>372</v>
      </c>
      <c r="H90" s="67" t="s">
        <v>75</v>
      </c>
      <c r="I90" s="61">
        <v>4435000</v>
      </c>
      <c r="J90" s="52"/>
      <c r="K90" s="2">
        <v>19.989006374153195</v>
      </c>
      <c r="M90" s="6">
        <v>20</v>
      </c>
      <c r="N90" s="6">
        <v>10</v>
      </c>
      <c r="O90" s="6">
        <v>20</v>
      </c>
      <c r="P90" s="6">
        <v>10</v>
      </c>
      <c r="Q90" s="6">
        <v>15</v>
      </c>
      <c r="R90" s="6">
        <v>0</v>
      </c>
      <c r="S90" s="6">
        <v>60</v>
      </c>
      <c r="T90" s="5">
        <v>79.989006374153192</v>
      </c>
      <c r="V90" s="97"/>
      <c r="W90" s="2" t="s">
        <v>935</v>
      </c>
    </row>
    <row r="91" spans="1:23" ht="51" x14ac:dyDescent="0.2">
      <c r="A91" s="3" t="s">
        <v>353</v>
      </c>
      <c r="B91" s="4" t="s">
        <v>62</v>
      </c>
      <c r="C91" s="3" t="s">
        <v>63</v>
      </c>
      <c r="D91" s="3" t="s">
        <v>295</v>
      </c>
      <c r="E91" s="3" t="s">
        <v>296</v>
      </c>
      <c r="F91" s="3" t="s">
        <v>354</v>
      </c>
      <c r="G91" s="3" t="s">
        <v>355</v>
      </c>
      <c r="H91" s="67" t="s">
        <v>75</v>
      </c>
      <c r="I91" s="61">
        <v>22078000</v>
      </c>
      <c r="J91" s="52"/>
      <c r="K91" s="2">
        <v>14.629121562805864</v>
      </c>
      <c r="M91" s="6">
        <v>10</v>
      </c>
      <c r="N91" s="6">
        <v>10</v>
      </c>
      <c r="O91" s="6">
        <v>20</v>
      </c>
      <c r="P91" s="6">
        <v>10</v>
      </c>
      <c r="Q91" s="6">
        <v>15</v>
      </c>
      <c r="R91" s="6">
        <v>15</v>
      </c>
      <c r="S91" s="6">
        <v>65</v>
      </c>
      <c r="T91" s="5">
        <v>79.629121562805864</v>
      </c>
      <c r="V91" s="97"/>
      <c r="W91" s="2" t="s">
        <v>925</v>
      </c>
    </row>
    <row r="92" spans="1:23" ht="38.25" x14ac:dyDescent="0.2">
      <c r="A92" s="3" t="s">
        <v>1049</v>
      </c>
      <c r="B92" s="4" t="s">
        <v>661</v>
      </c>
      <c r="C92" s="3" t="s">
        <v>63</v>
      </c>
      <c r="D92" s="3" t="s">
        <v>1050</v>
      </c>
      <c r="E92" s="3" t="s">
        <v>1051</v>
      </c>
      <c r="F92" s="3" t="s">
        <v>63</v>
      </c>
      <c r="G92" s="3" t="s">
        <v>1052</v>
      </c>
      <c r="H92" s="67" t="s">
        <v>134</v>
      </c>
      <c r="I92" s="61">
        <v>930000</v>
      </c>
      <c r="J92" s="52"/>
      <c r="K92" s="2">
        <v>16.83841142077975</v>
      </c>
      <c r="M92" s="6">
        <v>20</v>
      </c>
      <c r="N92" s="6">
        <v>5</v>
      </c>
      <c r="O92" s="6">
        <v>20</v>
      </c>
      <c r="P92" s="6">
        <v>10</v>
      </c>
      <c r="Q92" s="6">
        <v>0</v>
      </c>
      <c r="R92" s="6">
        <v>7.5</v>
      </c>
      <c r="S92" s="6">
        <v>62.5</v>
      </c>
      <c r="T92" s="5">
        <v>79.33841142077975</v>
      </c>
      <c r="V92" s="97"/>
      <c r="W92" s="2" t="s">
        <v>947</v>
      </c>
    </row>
    <row r="93" spans="1:23" ht="51" x14ac:dyDescent="0.2">
      <c r="A93" s="3" t="s">
        <v>320</v>
      </c>
      <c r="B93" s="4" t="s">
        <v>62</v>
      </c>
      <c r="C93" s="3" t="s">
        <v>63</v>
      </c>
      <c r="D93" s="3" t="s">
        <v>321</v>
      </c>
      <c r="E93" s="3" t="s">
        <v>322</v>
      </c>
      <c r="F93" s="3" t="s">
        <v>323</v>
      </c>
      <c r="G93" s="3" t="s">
        <v>324</v>
      </c>
      <c r="H93" s="67" t="s">
        <v>325</v>
      </c>
      <c r="I93" s="61">
        <v>14276000</v>
      </c>
      <c r="J93" s="52"/>
      <c r="K93" s="2">
        <v>16.676072475261904</v>
      </c>
      <c r="M93" s="6">
        <v>10</v>
      </c>
      <c r="N93" s="6">
        <v>15</v>
      </c>
      <c r="O93" s="6">
        <v>20</v>
      </c>
      <c r="P93" s="6">
        <v>10</v>
      </c>
      <c r="Q93" s="6">
        <v>15</v>
      </c>
      <c r="R93" s="6">
        <v>7.5</v>
      </c>
      <c r="S93" s="6">
        <v>62.5</v>
      </c>
      <c r="T93" s="5">
        <v>79.176072475261904</v>
      </c>
      <c r="V93" s="97"/>
      <c r="W93" s="2" t="s">
        <v>935</v>
      </c>
    </row>
    <row r="94" spans="1:23" ht="51" x14ac:dyDescent="0.2">
      <c r="A94" s="3" t="s">
        <v>326</v>
      </c>
      <c r="B94" s="4" t="s">
        <v>62</v>
      </c>
      <c r="C94" s="3" t="s">
        <v>63</v>
      </c>
      <c r="D94" s="3" t="s">
        <v>321</v>
      </c>
      <c r="E94" s="3" t="s">
        <v>327</v>
      </c>
      <c r="F94" s="3" t="s">
        <v>322</v>
      </c>
      <c r="G94" s="3" t="s">
        <v>328</v>
      </c>
      <c r="H94" s="67" t="s">
        <v>325</v>
      </c>
      <c r="I94" s="61">
        <v>7607000</v>
      </c>
      <c r="J94" s="52"/>
      <c r="K94" s="2">
        <v>16.647021047439221</v>
      </c>
      <c r="M94" s="6">
        <v>10</v>
      </c>
      <c r="N94" s="6">
        <v>15</v>
      </c>
      <c r="O94" s="6">
        <v>20</v>
      </c>
      <c r="P94" s="6">
        <v>10</v>
      </c>
      <c r="Q94" s="6">
        <v>15</v>
      </c>
      <c r="R94" s="6">
        <v>7.5</v>
      </c>
      <c r="S94" s="6">
        <v>62.5</v>
      </c>
      <c r="T94" s="5">
        <v>79.147021047439225</v>
      </c>
      <c r="V94" s="97"/>
      <c r="W94" s="2" t="s">
        <v>935</v>
      </c>
    </row>
    <row r="95" spans="1:23" ht="63.75" x14ac:dyDescent="0.2">
      <c r="A95" s="3" t="s">
        <v>332</v>
      </c>
      <c r="B95" s="4" t="s">
        <v>62</v>
      </c>
      <c r="C95" s="3" t="s">
        <v>63</v>
      </c>
      <c r="D95" s="3" t="s">
        <v>95</v>
      </c>
      <c r="E95" s="3" t="s">
        <v>333</v>
      </c>
      <c r="F95" s="3" t="s">
        <v>334</v>
      </c>
      <c r="G95" s="3" t="s">
        <v>335</v>
      </c>
      <c r="H95" s="67" t="s">
        <v>325</v>
      </c>
      <c r="I95" s="61">
        <v>6457000</v>
      </c>
      <c r="J95" s="52"/>
      <c r="K95" s="2">
        <v>16.620087267426662</v>
      </c>
      <c r="M95" s="6">
        <v>10</v>
      </c>
      <c r="N95" s="6">
        <v>15</v>
      </c>
      <c r="O95" s="6">
        <v>20</v>
      </c>
      <c r="P95" s="6">
        <v>10</v>
      </c>
      <c r="Q95" s="6">
        <v>15</v>
      </c>
      <c r="R95" s="6">
        <v>7.5</v>
      </c>
      <c r="S95" s="6">
        <v>62.5</v>
      </c>
      <c r="T95" s="5">
        <v>79.120087267426669</v>
      </c>
      <c r="V95" s="97"/>
      <c r="W95" s="2" t="s">
        <v>935</v>
      </c>
    </row>
    <row r="96" spans="1:23" ht="25.5" x14ac:dyDescent="0.2">
      <c r="A96" s="3" t="s">
        <v>1053</v>
      </c>
      <c r="B96" s="4" t="s">
        <v>661</v>
      </c>
      <c r="C96" s="3" t="s">
        <v>63</v>
      </c>
      <c r="D96" s="3" t="s">
        <v>1054</v>
      </c>
      <c r="E96" s="3" t="s">
        <v>1055</v>
      </c>
      <c r="F96" s="3" t="s">
        <v>1056</v>
      </c>
      <c r="G96" s="3" t="s">
        <v>1057</v>
      </c>
      <c r="H96" s="67" t="s">
        <v>227</v>
      </c>
      <c r="I96" s="61">
        <v>2756000</v>
      </c>
      <c r="J96" s="52"/>
      <c r="K96" s="2">
        <v>33.912906291540907</v>
      </c>
      <c r="M96" s="6">
        <v>10</v>
      </c>
      <c r="N96" s="6">
        <v>5</v>
      </c>
      <c r="O96" s="6">
        <v>20</v>
      </c>
      <c r="P96" s="6">
        <v>10</v>
      </c>
      <c r="Q96" s="6">
        <v>0</v>
      </c>
      <c r="R96" s="6">
        <v>0</v>
      </c>
      <c r="S96" s="6">
        <v>45</v>
      </c>
      <c r="T96" s="5">
        <v>78.912906291540907</v>
      </c>
      <c r="V96" s="97">
        <v>85</v>
      </c>
      <c r="W96" s="2"/>
    </row>
    <row r="97" spans="1:23" ht="51" x14ac:dyDescent="0.2">
      <c r="A97" s="3" t="s">
        <v>348</v>
      </c>
      <c r="B97" s="4" t="s">
        <v>62</v>
      </c>
      <c r="C97" s="3" t="s">
        <v>63</v>
      </c>
      <c r="D97" s="3" t="s">
        <v>349</v>
      </c>
      <c r="E97" s="3" t="s">
        <v>350</v>
      </c>
      <c r="F97" s="3" t="s">
        <v>351</v>
      </c>
      <c r="G97" s="3" t="s">
        <v>352</v>
      </c>
      <c r="H97" s="67" t="s">
        <v>75</v>
      </c>
      <c r="I97" s="61">
        <v>85000000</v>
      </c>
      <c r="J97" s="52"/>
      <c r="K97" s="2">
        <v>18.532380791808123</v>
      </c>
      <c r="M97" s="6">
        <v>20</v>
      </c>
      <c r="N97" s="6">
        <v>10</v>
      </c>
      <c r="O97" s="6">
        <v>20</v>
      </c>
      <c r="P97" s="6">
        <v>10</v>
      </c>
      <c r="Q97" s="6">
        <v>0</v>
      </c>
      <c r="R97" s="6">
        <v>0</v>
      </c>
      <c r="S97" s="6">
        <v>60</v>
      </c>
      <c r="T97" s="5">
        <v>78.532380791808123</v>
      </c>
      <c r="V97" s="97"/>
      <c r="W97" s="2" t="s">
        <v>925</v>
      </c>
    </row>
    <row r="98" spans="1:23" ht="51" x14ac:dyDescent="0.2">
      <c r="A98" s="3" t="s">
        <v>284</v>
      </c>
      <c r="B98" s="4" t="s">
        <v>62</v>
      </c>
      <c r="C98" s="3" t="s">
        <v>63</v>
      </c>
      <c r="D98" s="3" t="s">
        <v>95</v>
      </c>
      <c r="E98" s="3" t="s">
        <v>180</v>
      </c>
      <c r="F98" s="3" t="s">
        <v>63</v>
      </c>
      <c r="G98" s="3" t="s">
        <v>285</v>
      </c>
      <c r="H98" s="67" t="s">
        <v>67</v>
      </c>
      <c r="I98" s="61">
        <v>7130000</v>
      </c>
      <c r="J98" s="52"/>
      <c r="K98" s="2">
        <v>22.820371642687235</v>
      </c>
      <c r="M98" s="6">
        <v>20</v>
      </c>
      <c r="N98" s="6">
        <v>5</v>
      </c>
      <c r="O98" s="6">
        <v>20</v>
      </c>
      <c r="P98" s="6">
        <v>10</v>
      </c>
      <c r="Q98" s="6">
        <v>0</v>
      </c>
      <c r="R98" s="6">
        <v>0</v>
      </c>
      <c r="S98" s="6">
        <v>55</v>
      </c>
      <c r="T98" s="5">
        <v>77.820371642687235</v>
      </c>
      <c r="V98" s="97"/>
      <c r="W98" s="2" t="s">
        <v>914</v>
      </c>
    </row>
    <row r="99" spans="1:23" ht="51" x14ac:dyDescent="0.2">
      <c r="A99" s="3" t="s">
        <v>358</v>
      </c>
      <c r="B99" s="4" t="s">
        <v>62</v>
      </c>
      <c r="C99" s="3" t="s">
        <v>63</v>
      </c>
      <c r="D99" s="3" t="s">
        <v>95</v>
      </c>
      <c r="E99" s="3" t="s">
        <v>359</v>
      </c>
      <c r="F99" s="3" t="s">
        <v>244</v>
      </c>
      <c r="G99" s="3" t="s">
        <v>170</v>
      </c>
      <c r="H99" s="67" t="s">
        <v>75</v>
      </c>
      <c r="I99" s="61">
        <v>42830000</v>
      </c>
      <c r="J99" s="52"/>
      <c r="K99" s="2">
        <v>17.484822187854096</v>
      </c>
      <c r="M99" s="6">
        <v>20</v>
      </c>
      <c r="N99" s="6">
        <v>10</v>
      </c>
      <c r="O99" s="6">
        <v>20</v>
      </c>
      <c r="P99" s="6">
        <v>10</v>
      </c>
      <c r="Q99" s="6">
        <v>15</v>
      </c>
      <c r="R99" s="6">
        <v>0</v>
      </c>
      <c r="S99" s="6">
        <v>60</v>
      </c>
      <c r="T99" s="5">
        <v>77.484822187854093</v>
      </c>
      <c r="V99" s="97"/>
      <c r="W99" s="2" t="s">
        <v>925</v>
      </c>
    </row>
    <row r="100" spans="1:23" ht="38.25" x14ac:dyDescent="0.2">
      <c r="A100" s="3" t="s">
        <v>385</v>
      </c>
      <c r="B100" s="4" t="s">
        <v>62</v>
      </c>
      <c r="C100" s="3" t="s">
        <v>345</v>
      </c>
      <c r="D100" s="3" t="s">
        <v>280</v>
      </c>
      <c r="E100" s="3" t="s">
        <v>176</v>
      </c>
      <c r="F100" s="3" t="s">
        <v>346</v>
      </c>
      <c r="G100" s="3" t="s">
        <v>81</v>
      </c>
      <c r="H100" s="67" t="s">
        <v>75</v>
      </c>
      <c r="I100" s="61">
        <v>20541000</v>
      </c>
      <c r="J100" s="52"/>
      <c r="K100" s="2">
        <v>17.082738360414975</v>
      </c>
      <c r="M100" s="6">
        <v>20</v>
      </c>
      <c r="N100" s="6">
        <v>10</v>
      </c>
      <c r="O100" s="6">
        <v>20</v>
      </c>
      <c r="P100" s="6">
        <v>10</v>
      </c>
      <c r="Q100" s="6">
        <v>15</v>
      </c>
      <c r="R100" s="6">
        <v>0</v>
      </c>
      <c r="S100" s="6">
        <v>60</v>
      </c>
      <c r="T100" s="5">
        <v>77.082738360414979</v>
      </c>
      <c r="V100" s="97"/>
      <c r="W100" s="2" t="s">
        <v>935</v>
      </c>
    </row>
    <row r="101" spans="1:23" ht="51" x14ac:dyDescent="0.2">
      <c r="A101" s="3" t="s">
        <v>445</v>
      </c>
      <c r="B101" s="4" t="s">
        <v>62</v>
      </c>
      <c r="C101" s="3" t="s">
        <v>446</v>
      </c>
      <c r="D101" s="3" t="s">
        <v>447</v>
      </c>
      <c r="E101" s="3" t="s">
        <v>448</v>
      </c>
      <c r="F101" s="3" t="s">
        <v>449</v>
      </c>
      <c r="G101" s="3" t="s">
        <v>450</v>
      </c>
      <c r="H101" s="67" t="s">
        <v>75</v>
      </c>
      <c r="I101" s="61">
        <v>25013000</v>
      </c>
      <c r="J101" s="52"/>
      <c r="K101" s="2">
        <v>14.457893017037801</v>
      </c>
      <c r="M101" s="6">
        <v>10</v>
      </c>
      <c r="N101" s="6">
        <v>15</v>
      </c>
      <c r="O101" s="6">
        <v>20</v>
      </c>
      <c r="P101" s="6">
        <v>10</v>
      </c>
      <c r="Q101" s="6">
        <v>15</v>
      </c>
      <c r="R101" s="6">
        <v>7.5</v>
      </c>
      <c r="S101" s="6">
        <v>62.5</v>
      </c>
      <c r="T101" s="5">
        <v>76.957893017037804</v>
      </c>
      <c r="V101" s="97"/>
      <c r="W101" s="2" t="s">
        <v>925</v>
      </c>
    </row>
    <row r="102" spans="1:23" ht="38.25" x14ac:dyDescent="0.2">
      <c r="A102" s="3" t="s">
        <v>340</v>
      </c>
      <c r="B102" s="4" t="s">
        <v>5</v>
      </c>
      <c r="C102" s="3" t="s">
        <v>63</v>
      </c>
      <c r="D102" s="3" t="s">
        <v>261</v>
      </c>
      <c r="E102" s="3" t="s">
        <v>341</v>
      </c>
      <c r="F102" s="3" t="s">
        <v>342</v>
      </c>
      <c r="G102" s="3" t="s">
        <v>343</v>
      </c>
      <c r="H102" s="67" t="s">
        <v>75</v>
      </c>
      <c r="I102" s="61">
        <v>11654500</v>
      </c>
      <c r="J102" s="52"/>
      <c r="K102" s="2">
        <v>21.820572728592687</v>
      </c>
      <c r="M102" s="6">
        <v>20</v>
      </c>
      <c r="N102" s="6">
        <v>5</v>
      </c>
      <c r="O102" s="6">
        <v>20</v>
      </c>
      <c r="P102" s="6">
        <v>10</v>
      </c>
      <c r="Q102" s="6">
        <v>0</v>
      </c>
      <c r="R102" s="6">
        <v>0</v>
      </c>
      <c r="S102" s="6">
        <v>55</v>
      </c>
      <c r="T102" s="5">
        <v>76.82057272859268</v>
      </c>
      <c r="V102" s="97"/>
      <c r="W102" s="2" t="s">
        <v>54</v>
      </c>
    </row>
    <row r="103" spans="1:23" ht="38.25" x14ac:dyDescent="0.2">
      <c r="A103" s="3" t="s">
        <v>367</v>
      </c>
      <c r="B103" s="4" t="s">
        <v>62</v>
      </c>
      <c r="C103" s="3" t="s">
        <v>63</v>
      </c>
      <c r="D103" s="3" t="s">
        <v>220</v>
      </c>
      <c r="E103" s="3" t="s">
        <v>221</v>
      </c>
      <c r="F103" s="3" t="s">
        <v>368</v>
      </c>
      <c r="G103" s="3" t="s">
        <v>369</v>
      </c>
      <c r="H103" s="67" t="s">
        <v>75</v>
      </c>
      <c r="I103" s="61">
        <v>16764000</v>
      </c>
      <c r="J103" s="52"/>
      <c r="K103" s="2">
        <v>13.595214985347233</v>
      </c>
      <c r="M103" s="6">
        <v>10</v>
      </c>
      <c r="N103" s="6">
        <v>15</v>
      </c>
      <c r="O103" s="6">
        <v>20</v>
      </c>
      <c r="P103" s="6">
        <v>10</v>
      </c>
      <c r="Q103" s="6">
        <v>0</v>
      </c>
      <c r="R103" s="6">
        <v>7.5</v>
      </c>
      <c r="S103" s="6">
        <v>62.5</v>
      </c>
      <c r="T103" s="5">
        <v>76.095214985347241</v>
      </c>
      <c r="V103" s="97"/>
      <c r="W103" s="2" t="s">
        <v>935</v>
      </c>
    </row>
    <row r="104" spans="1:23" ht="51" x14ac:dyDescent="0.2">
      <c r="A104" s="3" t="s">
        <v>302</v>
      </c>
      <c r="B104" s="4" t="s">
        <v>62</v>
      </c>
      <c r="C104" s="3" t="s">
        <v>303</v>
      </c>
      <c r="D104" s="3" t="s">
        <v>304</v>
      </c>
      <c r="E104" s="3" t="s">
        <v>305</v>
      </c>
      <c r="F104" s="3" t="s">
        <v>63</v>
      </c>
      <c r="G104" s="3" t="s">
        <v>306</v>
      </c>
      <c r="H104" s="67" t="s">
        <v>67</v>
      </c>
      <c r="I104" s="61">
        <v>26630000</v>
      </c>
      <c r="J104" s="52"/>
      <c r="K104" s="2">
        <v>15.284278040883795</v>
      </c>
      <c r="M104" s="6">
        <v>10</v>
      </c>
      <c r="N104" s="6">
        <v>5</v>
      </c>
      <c r="O104" s="6">
        <v>20</v>
      </c>
      <c r="P104" s="6">
        <v>10</v>
      </c>
      <c r="Q104" s="6">
        <v>0</v>
      </c>
      <c r="R104" s="6">
        <v>15</v>
      </c>
      <c r="S104" s="6">
        <v>60</v>
      </c>
      <c r="T104" s="5">
        <v>75.284278040883791</v>
      </c>
      <c r="V104" s="97"/>
      <c r="W104" s="2" t="s">
        <v>925</v>
      </c>
    </row>
    <row r="105" spans="1:23" ht="38.25" x14ac:dyDescent="0.2">
      <c r="A105" s="3" t="s">
        <v>1058</v>
      </c>
      <c r="B105" s="4" t="s">
        <v>661</v>
      </c>
      <c r="C105" s="3" t="s">
        <v>1059</v>
      </c>
      <c r="D105" s="3" t="s">
        <v>1060</v>
      </c>
      <c r="E105" s="3" t="s">
        <v>1061</v>
      </c>
      <c r="F105" s="3" t="s">
        <v>1062</v>
      </c>
      <c r="G105" s="3" t="s">
        <v>1063</v>
      </c>
      <c r="H105" s="67" t="s">
        <v>227</v>
      </c>
      <c r="I105" s="61">
        <v>20468000</v>
      </c>
      <c r="J105" s="52"/>
      <c r="K105" s="2">
        <v>19.043964992064812</v>
      </c>
      <c r="M105" s="6">
        <v>10</v>
      </c>
      <c r="N105" s="6">
        <v>20</v>
      </c>
      <c r="O105" s="6">
        <v>15</v>
      </c>
      <c r="P105" s="6">
        <v>10</v>
      </c>
      <c r="Q105" s="6">
        <v>15</v>
      </c>
      <c r="R105" s="6">
        <v>0</v>
      </c>
      <c r="S105" s="6">
        <v>55</v>
      </c>
      <c r="T105" s="5">
        <v>74.043964992064815</v>
      </c>
      <c r="V105" s="97"/>
      <c r="W105" s="2" t="s">
        <v>947</v>
      </c>
    </row>
    <row r="106" spans="1:23" ht="38.25" x14ac:dyDescent="0.2">
      <c r="A106" s="3" t="s">
        <v>1064</v>
      </c>
      <c r="B106" s="4" t="s">
        <v>661</v>
      </c>
      <c r="C106" s="3" t="s">
        <v>63</v>
      </c>
      <c r="D106" s="3" t="s">
        <v>1065</v>
      </c>
      <c r="E106" s="3" t="s">
        <v>175</v>
      </c>
      <c r="F106" s="3" t="s">
        <v>1066</v>
      </c>
      <c r="G106" s="3" t="s">
        <v>1067</v>
      </c>
      <c r="H106" s="67" t="s">
        <v>75</v>
      </c>
      <c r="I106" s="61">
        <v>53255000</v>
      </c>
      <c r="J106" s="52"/>
      <c r="K106" s="2">
        <v>18.841145308474054</v>
      </c>
      <c r="M106" s="6">
        <v>10</v>
      </c>
      <c r="N106" s="6">
        <v>15</v>
      </c>
      <c r="O106" s="6">
        <v>20</v>
      </c>
      <c r="P106" s="6">
        <v>10</v>
      </c>
      <c r="Q106" s="6">
        <v>15</v>
      </c>
      <c r="R106" s="6">
        <v>0</v>
      </c>
      <c r="S106" s="6">
        <v>55</v>
      </c>
      <c r="T106" s="5">
        <v>73.841145308474054</v>
      </c>
      <c r="V106" s="97"/>
      <c r="W106" s="2" t="s">
        <v>947</v>
      </c>
    </row>
    <row r="107" spans="1:23" ht="38.25" x14ac:dyDescent="0.2">
      <c r="A107" s="3" t="s">
        <v>315</v>
      </c>
      <c r="B107" s="4" t="s">
        <v>62</v>
      </c>
      <c r="C107" s="3" t="s">
        <v>63</v>
      </c>
      <c r="D107" s="3" t="s">
        <v>316</v>
      </c>
      <c r="E107" s="3" t="s">
        <v>317</v>
      </c>
      <c r="F107" s="3" t="s">
        <v>63</v>
      </c>
      <c r="G107" s="3" t="s">
        <v>273</v>
      </c>
      <c r="H107" s="67" t="s">
        <v>67</v>
      </c>
      <c r="I107" s="61">
        <v>7130000</v>
      </c>
      <c r="J107" s="52"/>
      <c r="K107" s="2">
        <v>16.31716660826087</v>
      </c>
      <c r="M107" s="6">
        <v>0</v>
      </c>
      <c r="N107" s="6">
        <v>20</v>
      </c>
      <c r="O107" s="6">
        <v>20</v>
      </c>
      <c r="P107" s="6">
        <v>10</v>
      </c>
      <c r="Q107" s="6">
        <v>0</v>
      </c>
      <c r="R107" s="6">
        <v>7.5</v>
      </c>
      <c r="S107" s="6">
        <v>57.5</v>
      </c>
      <c r="T107" s="5">
        <v>73.817166608260862</v>
      </c>
      <c r="V107" s="97"/>
      <c r="W107" s="2" t="s">
        <v>935</v>
      </c>
    </row>
    <row r="108" spans="1:23" ht="38.25" x14ac:dyDescent="0.2">
      <c r="A108" s="3" t="s">
        <v>1068</v>
      </c>
      <c r="B108" s="4" t="s">
        <v>661</v>
      </c>
      <c r="C108" s="3" t="s">
        <v>63</v>
      </c>
      <c r="D108" s="3" t="s">
        <v>1069</v>
      </c>
      <c r="E108" s="3" t="s">
        <v>180</v>
      </c>
      <c r="F108" s="3" t="s">
        <v>1070</v>
      </c>
      <c r="G108" s="3" t="s">
        <v>1071</v>
      </c>
      <c r="H108" s="67" t="s">
        <v>75</v>
      </c>
      <c r="I108" s="61">
        <v>9119000</v>
      </c>
      <c r="J108" s="52"/>
      <c r="K108" s="2">
        <v>13.750255181514772</v>
      </c>
      <c r="M108" s="6">
        <v>0</v>
      </c>
      <c r="N108" s="6">
        <v>15</v>
      </c>
      <c r="O108" s="6">
        <v>20</v>
      </c>
      <c r="P108" s="6">
        <v>10</v>
      </c>
      <c r="Q108" s="6">
        <v>15</v>
      </c>
      <c r="R108" s="6">
        <v>15</v>
      </c>
      <c r="S108" s="6">
        <v>60</v>
      </c>
      <c r="T108" s="5">
        <v>73.750255181514774</v>
      </c>
      <c r="V108" s="97"/>
      <c r="W108" s="2" t="s">
        <v>947</v>
      </c>
    </row>
    <row r="109" spans="1:23" ht="38.25" x14ac:dyDescent="0.2">
      <c r="A109" s="3" t="s">
        <v>1072</v>
      </c>
      <c r="B109" s="4" t="s">
        <v>661</v>
      </c>
      <c r="C109" s="3" t="s">
        <v>63</v>
      </c>
      <c r="D109" s="3" t="s">
        <v>1073</v>
      </c>
      <c r="E109" s="3" t="s">
        <v>1074</v>
      </c>
      <c r="F109" s="3" t="s">
        <v>1010</v>
      </c>
      <c r="G109" s="3" t="s">
        <v>1012</v>
      </c>
      <c r="H109" s="67" t="s">
        <v>75</v>
      </c>
      <c r="I109" s="61">
        <v>25663000</v>
      </c>
      <c r="J109" s="52"/>
      <c r="K109" s="2">
        <v>16.22699208100579</v>
      </c>
      <c r="M109" s="6">
        <v>10</v>
      </c>
      <c r="N109" s="6">
        <v>15</v>
      </c>
      <c r="O109" s="6">
        <v>15</v>
      </c>
      <c r="P109" s="6">
        <v>10</v>
      </c>
      <c r="Q109" s="6">
        <v>15</v>
      </c>
      <c r="R109" s="6">
        <v>7.5</v>
      </c>
      <c r="S109" s="6">
        <v>57.5</v>
      </c>
      <c r="T109" s="5">
        <v>73.72699208100579</v>
      </c>
      <c r="V109" s="97"/>
      <c r="W109" s="2" t="s">
        <v>947</v>
      </c>
    </row>
    <row r="110" spans="1:23" ht="38.25" x14ac:dyDescent="0.2">
      <c r="A110" s="3" t="s">
        <v>1075</v>
      </c>
      <c r="B110" s="4" t="s">
        <v>661</v>
      </c>
      <c r="C110" s="3" t="s">
        <v>63</v>
      </c>
      <c r="D110" s="3" t="s">
        <v>1076</v>
      </c>
      <c r="E110" s="3" t="s">
        <v>73</v>
      </c>
      <c r="F110" s="3" t="s">
        <v>201</v>
      </c>
      <c r="G110" s="3" t="s">
        <v>1048</v>
      </c>
      <c r="H110" s="67" t="s">
        <v>227</v>
      </c>
      <c r="I110" s="61">
        <v>17346000</v>
      </c>
      <c r="J110" s="52"/>
      <c r="K110" s="2">
        <v>13.665292553183946</v>
      </c>
      <c r="M110" s="6">
        <v>10</v>
      </c>
      <c r="N110" s="6">
        <v>5</v>
      </c>
      <c r="O110" s="6">
        <v>20</v>
      </c>
      <c r="P110" s="6">
        <v>10</v>
      </c>
      <c r="Q110" s="6">
        <v>15</v>
      </c>
      <c r="R110" s="6">
        <v>15</v>
      </c>
      <c r="S110" s="6">
        <v>60</v>
      </c>
      <c r="T110" s="5">
        <v>73.665292553183946</v>
      </c>
      <c r="V110" s="97"/>
      <c r="W110" s="2" t="s">
        <v>947</v>
      </c>
    </row>
    <row r="111" spans="1:23" ht="38.25" x14ac:dyDescent="0.2">
      <c r="A111" s="3" t="s">
        <v>1077</v>
      </c>
      <c r="B111" s="4" t="s">
        <v>661</v>
      </c>
      <c r="C111" s="3" t="s">
        <v>1078</v>
      </c>
      <c r="D111" s="3" t="s">
        <v>1060</v>
      </c>
      <c r="E111" s="3" t="s">
        <v>1079</v>
      </c>
      <c r="F111" s="3" t="s">
        <v>1061</v>
      </c>
      <c r="G111" s="3" t="s">
        <v>1080</v>
      </c>
      <c r="H111" s="67" t="s">
        <v>227</v>
      </c>
      <c r="I111" s="61">
        <v>28068000</v>
      </c>
      <c r="J111" s="52"/>
      <c r="K111" s="2">
        <v>18.601575786103936</v>
      </c>
      <c r="M111" s="6">
        <v>10</v>
      </c>
      <c r="N111" s="6">
        <v>20</v>
      </c>
      <c r="O111" s="6">
        <v>15</v>
      </c>
      <c r="P111" s="6">
        <v>10</v>
      </c>
      <c r="Q111" s="6">
        <v>15</v>
      </c>
      <c r="R111" s="6">
        <v>0</v>
      </c>
      <c r="S111" s="6">
        <v>55</v>
      </c>
      <c r="T111" s="5">
        <v>73.601575786103936</v>
      </c>
      <c r="V111" s="97"/>
      <c r="W111" s="2" t="s">
        <v>947</v>
      </c>
    </row>
    <row r="112" spans="1:23" ht="38.25" x14ac:dyDescent="0.2">
      <c r="A112" s="3" t="s">
        <v>1081</v>
      </c>
      <c r="B112" s="4" t="s">
        <v>661</v>
      </c>
      <c r="C112" s="3" t="s">
        <v>1082</v>
      </c>
      <c r="D112" s="3" t="s">
        <v>1083</v>
      </c>
      <c r="E112" s="3" t="s">
        <v>1084</v>
      </c>
      <c r="F112" s="3" t="s">
        <v>1085</v>
      </c>
      <c r="G112" s="3" t="s">
        <v>81</v>
      </c>
      <c r="H112" s="67" t="s">
        <v>75</v>
      </c>
      <c r="I112" s="61">
        <v>4286000</v>
      </c>
      <c r="J112" s="52"/>
      <c r="K112" s="2">
        <v>13.566739256373673</v>
      </c>
      <c r="M112" s="6">
        <v>0</v>
      </c>
      <c r="N112" s="6">
        <v>15</v>
      </c>
      <c r="O112" s="6">
        <v>20</v>
      </c>
      <c r="P112" s="6">
        <v>10</v>
      </c>
      <c r="Q112" s="6">
        <v>15</v>
      </c>
      <c r="R112" s="6">
        <v>15</v>
      </c>
      <c r="S112" s="6">
        <v>60</v>
      </c>
      <c r="T112" s="5">
        <v>73.566739256373666</v>
      </c>
      <c r="V112" s="97"/>
      <c r="W112" s="2" t="s">
        <v>947</v>
      </c>
    </row>
    <row r="113" spans="1:23" ht="38.25" x14ac:dyDescent="0.2">
      <c r="A113" s="3" t="s">
        <v>1086</v>
      </c>
      <c r="B113" s="4" t="s">
        <v>661</v>
      </c>
      <c r="C113" s="3" t="s">
        <v>1087</v>
      </c>
      <c r="D113" s="3" t="s">
        <v>1088</v>
      </c>
      <c r="E113" s="3" t="s">
        <v>1089</v>
      </c>
      <c r="F113" s="3" t="s">
        <v>1090</v>
      </c>
      <c r="G113" s="3" t="s">
        <v>1091</v>
      </c>
      <c r="H113" s="67" t="s">
        <v>75</v>
      </c>
      <c r="I113" s="61">
        <v>25845000</v>
      </c>
      <c r="J113" s="52"/>
      <c r="K113" s="2">
        <v>13.325400230625517</v>
      </c>
      <c r="M113" s="6">
        <v>10</v>
      </c>
      <c r="N113" s="6">
        <v>10</v>
      </c>
      <c r="O113" s="6">
        <v>15</v>
      </c>
      <c r="P113" s="6">
        <v>10</v>
      </c>
      <c r="Q113" s="6">
        <v>15</v>
      </c>
      <c r="R113" s="6">
        <v>15</v>
      </c>
      <c r="S113" s="6">
        <v>60</v>
      </c>
      <c r="T113" s="5">
        <v>73.325400230625519</v>
      </c>
      <c r="V113" s="97"/>
      <c r="W113" s="2" t="s">
        <v>947</v>
      </c>
    </row>
    <row r="114" spans="1:23" ht="51" x14ac:dyDescent="0.2">
      <c r="A114" s="3" t="s">
        <v>309</v>
      </c>
      <c r="B114" s="4" t="s">
        <v>5</v>
      </c>
      <c r="C114" s="3" t="s">
        <v>310</v>
      </c>
      <c r="D114" s="3" t="s">
        <v>311</v>
      </c>
      <c r="E114" s="3" t="s">
        <v>312</v>
      </c>
      <c r="F114" s="3" t="s">
        <v>313</v>
      </c>
      <c r="G114" s="3" t="s">
        <v>314</v>
      </c>
      <c r="H114" s="67" t="s">
        <v>75</v>
      </c>
      <c r="I114" s="61">
        <v>45611000</v>
      </c>
      <c r="J114" s="52"/>
      <c r="K114" s="2">
        <v>17.593728173162052</v>
      </c>
      <c r="M114" s="6">
        <v>10</v>
      </c>
      <c r="N114" s="6">
        <v>15</v>
      </c>
      <c r="O114" s="6">
        <v>20</v>
      </c>
      <c r="P114" s="6">
        <v>10</v>
      </c>
      <c r="Q114" s="6">
        <v>0</v>
      </c>
      <c r="R114" s="6">
        <v>0</v>
      </c>
      <c r="S114" s="6">
        <v>55</v>
      </c>
      <c r="T114" s="5">
        <v>72.593728173162049</v>
      </c>
      <c r="V114" s="97"/>
      <c r="W114" s="2" t="s">
        <v>925</v>
      </c>
    </row>
    <row r="115" spans="1:23" ht="38.25" x14ac:dyDescent="0.2">
      <c r="A115" s="3" t="s">
        <v>1092</v>
      </c>
      <c r="B115" s="4" t="s">
        <v>661</v>
      </c>
      <c r="C115" s="3" t="s">
        <v>63</v>
      </c>
      <c r="D115" s="3" t="s">
        <v>1093</v>
      </c>
      <c r="E115" s="3" t="s">
        <v>1094</v>
      </c>
      <c r="F115" s="3" t="s">
        <v>1095</v>
      </c>
      <c r="G115" s="3" t="s">
        <v>1096</v>
      </c>
      <c r="H115" s="67" t="s">
        <v>75</v>
      </c>
      <c r="I115" s="61">
        <v>14103000</v>
      </c>
      <c r="J115" s="52"/>
      <c r="K115" s="2">
        <v>17.464380283813306</v>
      </c>
      <c r="M115" s="6">
        <v>10</v>
      </c>
      <c r="N115" s="6">
        <v>15</v>
      </c>
      <c r="O115" s="6">
        <v>20</v>
      </c>
      <c r="P115" s="6">
        <v>10</v>
      </c>
      <c r="Q115" s="6">
        <v>15</v>
      </c>
      <c r="R115" s="6">
        <v>0</v>
      </c>
      <c r="S115" s="6">
        <v>55</v>
      </c>
      <c r="T115" s="5">
        <v>72.464380283813313</v>
      </c>
      <c r="V115" s="97"/>
      <c r="W115" s="2" t="s">
        <v>947</v>
      </c>
    </row>
    <row r="116" spans="1:23" ht="51" x14ac:dyDescent="0.2">
      <c r="A116" s="3" t="s">
        <v>396</v>
      </c>
      <c r="B116" s="4" t="s">
        <v>62</v>
      </c>
      <c r="C116" s="3" t="s">
        <v>397</v>
      </c>
      <c r="D116" s="3" t="s">
        <v>398</v>
      </c>
      <c r="E116" s="3" t="s">
        <v>399</v>
      </c>
      <c r="F116" s="3" t="s">
        <v>400</v>
      </c>
      <c r="G116" s="3" t="s">
        <v>401</v>
      </c>
      <c r="H116" s="67" t="s">
        <v>227</v>
      </c>
      <c r="I116" s="61">
        <v>97327000</v>
      </c>
      <c r="J116" s="52"/>
      <c r="K116" s="2">
        <v>17.366387896293467</v>
      </c>
      <c r="M116" s="6">
        <v>10</v>
      </c>
      <c r="N116" s="6">
        <v>15</v>
      </c>
      <c r="O116" s="6">
        <v>20</v>
      </c>
      <c r="P116" s="6">
        <v>10</v>
      </c>
      <c r="Q116" s="6">
        <v>0</v>
      </c>
      <c r="R116" s="6">
        <v>0</v>
      </c>
      <c r="S116" s="6">
        <v>55</v>
      </c>
      <c r="T116" s="5">
        <v>72.366387896293475</v>
      </c>
      <c r="V116" s="97"/>
      <c r="W116" s="2" t="s">
        <v>925</v>
      </c>
    </row>
    <row r="117" spans="1:23" ht="51" x14ac:dyDescent="0.2">
      <c r="A117" s="3" t="s">
        <v>402</v>
      </c>
      <c r="B117" s="4" t="s">
        <v>62</v>
      </c>
      <c r="C117" s="3" t="s">
        <v>397</v>
      </c>
      <c r="D117" s="3" t="s">
        <v>398</v>
      </c>
      <c r="E117" s="3" t="s">
        <v>400</v>
      </c>
      <c r="F117" s="3" t="s">
        <v>403</v>
      </c>
      <c r="G117" s="3" t="s">
        <v>401</v>
      </c>
      <c r="H117" s="67" t="s">
        <v>227</v>
      </c>
      <c r="I117" s="61">
        <v>108093000</v>
      </c>
      <c r="J117" s="52"/>
      <c r="K117" s="2">
        <v>17.366387896293467</v>
      </c>
      <c r="M117" s="6">
        <v>10</v>
      </c>
      <c r="N117" s="6">
        <v>15</v>
      </c>
      <c r="O117" s="6">
        <v>20</v>
      </c>
      <c r="P117" s="6">
        <v>10</v>
      </c>
      <c r="Q117" s="6">
        <v>0</v>
      </c>
      <c r="R117" s="6">
        <v>0</v>
      </c>
      <c r="S117" s="6">
        <v>55</v>
      </c>
      <c r="T117" s="5">
        <v>72.366387896293475</v>
      </c>
      <c r="V117" s="97"/>
      <c r="W117" s="2" t="s">
        <v>925</v>
      </c>
    </row>
    <row r="118" spans="1:23" ht="51" x14ac:dyDescent="0.2">
      <c r="A118" s="3" t="s">
        <v>1097</v>
      </c>
      <c r="B118" s="4" t="s">
        <v>661</v>
      </c>
      <c r="C118" s="3" t="s">
        <v>1098</v>
      </c>
      <c r="D118" s="3" t="s">
        <v>1021</v>
      </c>
      <c r="E118" s="3" t="s">
        <v>1023</v>
      </c>
      <c r="F118" s="3" t="s">
        <v>1099</v>
      </c>
      <c r="G118" s="3" t="s">
        <v>1100</v>
      </c>
      <c r="H118" s="67" t="s">
        <v>75</v>
      </c>
      <c r="I118" s="61">
        <v>9802000</v>
      </c>
      <c r="J118" s="52"/>
      <c r="K118" s="2">
        <v>14.815311111420073</v>
      </c>
      <c r="M118" s="6">
        <v>10</v>
      </c>
      <c r="N118" s="6">
        <v>15</v>
      </c>
      <c r="O118" s="6">
        <v>15</v>
      </c>
      <c r="P118" s="6">
        <v>10</v>
      </c>
      <c r="Q118" s="6">
        <v>15</v>
      </c>
      <c r="R118" s="6">
        <v>7.5</v>
      </c>
      <c r="S118" s="6">
        <v>57.5</v>
      </c>
      <c r="T118" s="5">
        <v>72.315311111420073</v>
      </c>
      <c r="V118" s="97"/>
      <c r="W118" s="2" t="s">
        <v>947</v>
      </c>
    </row>
    <row r="119" spans="1:23" ht="38.25" x14ac:dyDescent="0.2">
      <c r="A119" s="3" t="s">
        <v>1101</v>
      </c>
      <c r="B119" s="4" t="s">
        <v>661</v>
      </c>
      <c r="C119" s="3" t="s">
        <v>63</v>
      </c>
      <c r="D119" s="3" t="s">
        <v>1102</v>
      </c>
      <c r="E119" s="3" t="s">
        <v>201</v>
      </c>
      <c r="F119" s="3" t="s">
        <v>1103</v>
      </c>
      <c r="G119" s="3" t="s">
        <v>1104</v>
      </c>
      <c r="H119" s="67" t="s">
        <v>227</v>
      </c>
      <c r="I119" s="61">
        <v>5558000</v>
      </c>
      <c r="J119" s="52"/>
      <c r="K119" s="2">
        <v>14.47360210127764</v>
      </c>
      <c r="M119" s="6">
        <v>10</v>
      </c>
      <c r="N119" s="6">
        <v>10</v>
      </c>
      <c r="O119" s="6">
        <v>20</v>
      </c>
      <c r="P119" s="6">
        <v>10</v>
      </c>
      <c r="Q119" s="6">
        <v>0</v>
      </c>
      <c r="R119" s="6">
        <v>7.5</v>
      </c>
      <c r="S119" s="6">
        <v>57.5</v>
      </c>
      <c r="T119" s="5">
        <v>71.973602101277635</v>
      </c>
      <c r="V119" s="97"/>
      <c r="W119" s="2" t="s">
        <v>947</v>
      </c>
    </row>
    <row r="120" spans="1:23" ht="51" x14ac:dyDescent="0.2">
      <c r="A120" s="3" t="s">
        <v>222</v>
      </c>
      <c r="B120" s="4" t="s">
        <v>5</v>
      </c>
      <c r="C120" s="7" t="s">
        <v>223</v>
      </c>
      <c r="D120" s="7" t="s">
        <v>224</v>
      </c>
      <c r="E120" s="7" t="s">
        <v>73</v>
      </c>
      <c r="F120" s="7" t="s">
        <v>225</v>
      </c>
      <c r="G120" s="7" t="s">
        <v>226</v>
      </c>
      <c r="H120" s="68" t="s">
        <v>227</v>
      </c>
      <c r="I120" s="60">
        <v>284784000</v>
      </c>
      <c r="J120" s="52"/>
      <c r="K120" s="2">
        <v>21.831192016900474</v>
      </c>
      <c r="M120" s="6">
        <v>10</v>
      </c>
      <c r="N120" s="6">
        <v>10</v>
      </c>
      <c r="O120" s="6">
        <v>20</v>
      </c>
      <c r="P120" s="6">
        <v>10</v>
      </c>
      <c r="Q120" s="6">
        <v>0</v>
      </c>
      <c r="R120" s="6">
        <v>0</v>
      </c>
      <c r="S120" s="6">
        <v>50</v>
      </c>
      <c r="T120" s="5">
        <v>71.831192016900474</v>
      </c>
      <c r="V120" s="97"/>
      <c r="W120" s="2" t="s">
        <v>925</v>
      </c>
    </row>
    <row r="121" spans="1:23" ht="38.25" x14ac:dyDescent="0.2">
      <c r="A121" s="3" t="s">
        <v>1105</v>
      </c>
      <c r="B121" s="4" t="s">
        <v>661</v>
      </c>
      <c r="C121" s="3" t="s">
        <v>63</v>
      </c>
      <c r="D121" s="3" t="s">
        <v>1106</v>
      </c>
      <c r="E121" s="3" t="s">
        <v>159</v>
      </c>
      <c r="F121" s="3" t="s">
        <v>188</v>
      </c>
      <c r="G121" s="3" t="s">
        <v>1107</v>
      </c>
      <c r="H121" s="67" t="s">
        <v>231</v>
      </c>
      <c r="I121" s="61">
        <v>23598000</v>
      </c>
      <c r="J121" s="52"/>
      <c r="K121" s="2">
        <v>13.837940244208479</v>
      </c>
      <c r="M121" s="6">
        <v>10</v>
      </c>
      <c r="N121" s="6">
        <v>10</v>
      </c>
      <c r="O121" s="6">
        <v>20</v>
      </c>
      <c r="P121" s="6">
        <v>10</v>
      </c>
      <c r="Q121" s="6">
        <v>0</v>
      </c>
      <c r="R121" s="6">
        <v>7.5</v>
      </c>
      <c r="S121" s="6">
        <v>57.5</v>
      </c>
      <c r="T121" s="5">
        <v>71.337940244208482</v>
      </c>
      <c r="V121" s="97"/>
      <c r="W121" s="2" t="s">
        <v>947</v>
      </c>
    </row>
    <row r="122" spans="1:23" ht="51" x14ac:dyDescent="0.2">
      <c r="A122" s="3" t="s">
        <v>417</v>
      </c>
      <c r="B122" s="4" t="s">
        <v>62</v>
      </c>
      <c r="C122" s="3" t="s">
        <v>63</v>
      </c>
      <c r="D122" s="3" t="s">
        <v>418</v>
      </c>
      <c r="E122" s="3" t="s">
        <v>419</v>
      </c>
      <c r="F122" s="3" t="s">
        <v>180</v>
      </c>
      <c r="G122" s="3" t="s">
        <v>420</v>
      </c>
      <c r="H122" s="67" t="s">
        <v>421</v>
      </c>
      <c r="I122" s="61">
        <v>47904000</v>
      </c>
      <c r="J122" s="52"/>
      <c r="K122" s="2">
        <v>15.945911211432829</v>
      </c>
      <c r="M122" s="6">
        <v>10</v>
      </c>
      <c r="N122" s="6">
        <v>15</v>
      </c>
      <c r="O122" s="6">
        <v>20</v>
      </c>
      <c r="P122" s="6">
        <v>10</v>
      </c>
      <c r="Q122" s="6">
        <v>0</v>
      </c>
      <c r="R122" s="6">
        <v>0</v>
      </c>
      <c r="S122" s="6">
        <v>55</v>
      </c>
      <c r="T122" s="5">
        <v>70.945911211432829</v>
      </c>
      <c r="V122" s="97"/>
      <c r="W122" s="2" t="s">
        <v>925</v>
      </c>
    </row>
    <row r="123" spans="1:23" ht="38.25" x14ac:dyDescent="0.2">
      <c r="A123" s="3" t="s">
        <v>1108</v>
      </c>
      <c r="B123" s="4" t="s">
        <v>661</v>
      </c>
      <c r="C123" s="3" t="s">
        <v>63</v>
      </c>
      <c r="D123" s="3" t="s">
        <v>957</v>
      </c>
      <c r="E123" s="3" t="s">
        <v>296</v>
      </c>
      <c r="F123" s="3" t="s">
        <v>188</v>
      </c>
      <c r="G123" s="3" t="s">
        <v>355</v>
      </c>
      <c r="H123" s="67" t="s">
        <v>75</v>
      </c>
      <c r="I123" s="61">
        <v>17320000</v>
      </c>
      <c r="J123" s="52"/>
      <c r="K123" s="2">
        <v>10.817269702336629</v>
      </c>
      <c r="M123" s="6">
        <v>10</v>
      </c>
      <c r="N123" s="6">
        <v>5</v>
      </c>
      <c r="O123" s="6">
        <v>20</v>
      </c>
      <c r="P123" s="6">
        <v>10</v>
      </c>
      <c r="Q123" s="6">
        <v>15</v>
      </c>
      <c r="R123" s="6">
        <v>15</v>
      </c>
      <c r="S123" s="6">
        <v>60</v>
      </c>
      <c r="T123" s="5">
        <v>70.817269702336631</v>
      </c>
      <c r="V123" s="97"/>
      <c r="W123" s="2" t="s">
        <v>947</v>
      </c>
    </row>
    <row r="124" spans="1:23" ht="51" x14ac:dyDescent="0.2">
      <c r="A124" s="3" t="s">
        <v>356</v>
      </c>
      <c r="B124" s="4" t="s">
        <v>62</v>
      </c>
      <c r="C124" s="3" t="s">
        <v>357</v>
      </c>
      <c r="D124" s="3" t="s">
        <v>71</v>
      </c>
      <c r="E124" s="3" t="s">
        <v>189</v>
      </c>
      <c r="F124" s="3" t="s">
        <v>331</v>
      </c>
      <c r="G124" s="3" t="s">
        <v>190</v>
      </c>
      <c r="H124" s="67" t="s">
        <v>75</v>
      </c>
      <c r="I124" s="61">
        <v>46800000</v>
      </c>
      <c r="J124" s="52"/>
      <c r="K124" s="2">
        <v>20.60930943289781</v>
      </c>
      <c r="M124" s="6">
        <v>20</v>
      </c>
      <c r="N124" s="6">
        <v>15</v>
      </c>
      <c r="O124" s="6">
        <v>5</v>
      </c>
      <c r="P124" s="6">
        <v>10</v>
      </c>
      <c r="Q124" s="6">
        <v>15</v>
      </c>
      <c r="R124" s="6">
        <v>0</v>
      </c>
      <c r="S124" s="6">
        <v>50</v>
      </c>
      <c r="T124" s="5">
        <v>70.609309432897817</v>
      </c>
      <c r="V124" s="97"/>
      <c r="W124" s="2" t="s">
        <v>925</v>
      </c>
    </row>
    <row r="125" spans="1:23" ht="51" x14ac:dyDescent="0.2">
      <c r="A125" s="3" t="s">
        <v>377</v>
      </c>
      <c r="B125" s="4" t="s">
        <v>62</v>
      </c>
      <c r="C125" s="3" t="s">
        <v>378</v>
      </c>
      <c r="D125" s="3" t="s">
        <v>95</v>
      </c>
      <c r="E125" s="3" t="s">
        <v>379</v>
      </c>
      <c r="F125" s="3" t="s">
        <v>380</v>
      </c>
      <c r="G125" s="3" t="s">
        <v>81</v>
      </c>
      <c r="H125" s="67" t="s">
        <v>75</v>
      </c>
      <c r="I125" s="61">
        <v>28358000</v>
      </c>
      <c r="J125" s="52"/>
      <c r="K125" s="2">
        <v>15.491050595355969</v>
      </c>
      <c r="M125" s="6">
        <v>10</v>
      </c>
      <c r="N125" s="6">
        <v>15</v>
      </c>
      <c r="O125" s="6">
        <v>20</v>
      </c>
      <c r="P125" s="6">
        <v>10</v>
      </c>
      <c r="Q125" s="6">
        <v>0</v>
      </c>
      <c r="R125" s="6">
        <v>0</v>
      </c>
      <c r="S125" s="6">
        <v>55</v>
      </c>
      <c r="T125" s="5">
        <v>70.491050595355972</v>
      </c>
      <c r="V125" s="99">
        <v>100</v>
      </c>
      <c r="W125" s="2" t="s">
        <v>1507</v>
      </c>
    </row>
    <row r="126" spans="1:23" ht="38.25" x14ac:dyDescent="0.2">
      <c r="A126" s="3" t="s">
        <v>437</v>
      </c>
      <c r="B126" s="4" t="s">
        <v>62</v>
      </c>
      <c r="C126" s="3" t="s">
        <v>63</v>
      </c>
      <c r="D126" s="3" t="s">
        <v>95</v>
      </c>
      <c r="E126" s="3" t="s">
        <v>438</v>
      </c>
      <c r="F126" s="3" t="s">
        <v>439</v>
      </c>
      <c r="G126" s="3" t="s">
        <v>440</v>
      </c>
      <c r="H126" s="67" t="s">
        <v>231</v>
      </c>
      <c r="I126" s="61">
        <v>16593000</v>
      </c>
      <c r="J126" s="52"/>
      <c r="K126" s="2">
        <v>14.958997681728157</v>
      </c>
      <c r="M126" s="6">
        <v>10</v>
      </c>
      <c r="N126" s="6">
        <v>15</v>
      </c>
      <c r="O126" s="6">
        <v>20</v>
      </c>
      <c r="P126" s="6">
        <v>10</v>
      </c>
      <c r="Q126" s="6">
        <v>0</v>
      </c>
      <c r="R126" s="6">
        <v>0</v>
      </c>
      <c r="S126" s="6">
        <v>55</v>
      </c>
      <c r="T126" s="5">
        <v>69.958997681728164</v>
      </c>
      <c r="V126" s="97"/>
      <c r="W126" s="2" t="s">
        <v>935</v>
      </c>
    </row>
    <row r="127" spans="1:23" ht="51" x14ac:dyDescent="0.2">
      <c r="A127" s="3" t="s">
        <v>255</v>
      </c>
      <c r="B127" s="4" t="s">
        <v>5</v>
      </c>
      <c r="C127" s="3" t="s">
        <v>63</v>
      </c>
      <c r="D127" s="3" t="s">
        <v>149</v>
      </c>
      <c r="E127" s="3" t="s">
        <v>256</v>
      </c>
      <c r="F127" s="3" t="s">
        <v>257</v>
      </c>
      <c r="G127" s="3" t="s">
        <v>258</v>
      </c>
      <c r="H127" s="67" t="s">
        <v>75</v>
      </c>
      <c r="I127" s="61">
        <v>149340000</v>
      </c>
      <c r="J127" s="52"/>
      <c r="K127" s="2">
        <v>17.344561200889743</v>
      </c>
      <c r="M127" s="6">
        <v>0</v>
      </c>
      <c r="N127" s="6">
        <v>15</v>
      </c>
      <c r="O127" s="6">
        <v>20</v>
      </c>
      <c r="P127" s="6">
        <v>10</v>
      </c>
      <c r="Q127" s="6">
        <v>0</v>
      </c>
      <c r="R127" s="6">
        <v>7.5</v>
      </c>
      <c r="S127" s="6">
        <v>52.5</v>
      </c>
      <c r="T127" s="5">
        <v>69.844561200889743</v>
      </c>
      <c r="V127" s="97"/>
      <c r="W127" s="2" t="s">
        <v>925</v>
      </c>
    </row>
    <row r="128" spans="1:23" ht="38.25" x14ac:dyDescent="0.2">
      <c r="A128" s="3" t="s">
        <v>336</v>
      </c>
      <c r="B128" s="4" t="s">
        <v>62</v>
      </c>
      <c r="C128" s="3" t="s">
        <v>63</v>
      </c>
      <c r="D128" s="3" t="s">
        <v>337</v>
      </c>
      <c r="E128" s="3" t="s">
        <v>338</v>
      </c>
      <c r="F128" s="3" t="s">
        <v>63</v>
      </c>
      <c r="G128" s="3" t="s">
        <v>1109</v>
      </c>
      <c r="H128" s="67" t="s">
        <v>134</v>
      </c>
      <c r="I128" s="61">
        <v>2325000</v>
      </c>
      <c r="J128" s="52"/>
      <c r="K128" s="2">
        <v>29.761904181130376</v>
      </c>
      <c r="M128" s="6">
        <v>10</v>
      </c>
      <c r="N128" s="6">
        <v>0</v>
      </c>
      <c r="O128" s="6">
        <v>20</v>
      </c>
      <c r="P128" s="6">
        <v>10</v>
      </c>
      <c r="Q128" s="6">
        <v>0</v>
      </c>
      <c r="R128" s="6">
        <v>0</v>
      </c>
      <c r="S128" s="6">
        <v>40</v>
      </c>
      <c r="T128" s="5">
        <v>69.761904181130376</v>
      </c>
      <c r="V128" s="97"/>
      <c r="W128" s="2" t="s">
        <v>914</v>
      </c>
    </row>
    <row r="129" spans="1:23" ht="51" x14ac:dyDescent="0.2">
      <c r="A129" s="3" t="s">
        <v>381</v>
      </c>
      <c r="B129" s="4" t="s">
        <v>62</v>
      </c>
      <c r="C129" s="3" t="s">
        <v>382</v>
      </c>
      <c r="D129" s="3" t="s">
        <v>95</v>
      </c>
      <c r="E129" s="3" t="s">
        <v>383</v>
      </c>
      <c r="F129" s="3" t="s">
        <v>384</v>
      </c>
      <c r="G129" s="3" t="s">
        <v>81</v>
      </c>
      <c r="H129" s="67" t="s">
        <v>75</v>
      </c>
      <c r="I129" s="61">
        <v>30585000</v>
      </c>
      <c r="J129" s="52"/>
      <c r="K129" s="2">
        <v>14.457355681557097</v>
      </c>
      <c r="M129" s="6">
        <v>10</v>
      </c>
      <c r="N129" s="6">
        <v>15</v>
      </c>
      <c r="O129" s="6">
        <v>20</v>
      </c>
      <c r="P129" s="6">
        <v>10</v>
      </c>
      <c r="Q129" s="6">
        <v>0</v>
      </c>
      <c r="R129" s="6">
        <v>0</v>
      </c>
      <c r="S129" s="6">
        <v>55</v>
      </c>
      <c r="T129" s="5">
        <v>69.45735568155709</v>
      </c>
      <c r="V129" s="97"/>
      <c r="W129" s="2" t="s">
        <v>925</v>
      </c>
    </row>
    <row r="130" spans="1:23" ht="51" x14ac:dyDescent="0.2">
      <c r="A130" s="3" t="s">
        <v>318</v>
      </c>
      <c r="B130" s="4" t="s">
        <v>5</v>
      </c>
      <c r="C130" s="3" t="s">
        <v>319</v>
      </c>
      <c r="D130" s="3" t="s">
        <v>311</v>
      </c>
      <c r="E130" s="3" t="s">
        <v>172</v>
      </c>
      <c r="F130" s="3" t="s">
        <v>312</v>
      </c>
      <c r="G130" s="3" t="s">
        <v>314</v>
      </c>
      <c r="H130" s="67" t="s">
        <v>75</v>
      </c>
      <c r="I130" s="61">
        <v>71409000</v>
      </c>
      <c r="J130" s="52"/>
      <c r="K130" s="2">
        <v>15.259197723963133</v>
      </c>
      <c r="M130" s="6">
        <v>10</v>
      </c>
      <c r="N130" s="6">
        <v>5</v>
      </c>
      <c r="O130" s="6">
        <v>20</v>
      </c>
      <c r="P130" s="6">
        <v>10</v>
      </c>
      <c r="Q130" s="6">
        <v>0</v>
      </c>
      <c r="R130" s="6">
        <v>7.5</v>
      </c>
      <c r="S130" s="6">
        <v>52.5</v>
      </c>
      <c r="T130" s="5">
        <v>67.759197723963126</v>
      </c>
      <c r="V130" s="97"/>
      <c r="W130" s="2" t="s">
        <v>925</v>
      </c>
    </row>
    <row r="131" spans="1:23" ht="38.25" x14ac:dyDescent="0.2">
      <c r="A131" s="3" t="s">
        <v>362</v>
      </c>
      <c r="B131" s="4" t="s">
        <v>5</v>
      </c>
      <c r="C131" s="3" t="s">
        <v>63</v>
      </c>
      <c r="D131" s="3" t="s">
        <v>363</v>
      </c>
      <c r="E131" s="3" t="s">
        <v>364</v>
      </c>
      <c r="F131" s="3" t="s">
        <v>365</v>
      </c>
      <c r="G131" s="3" t="s">
        <v>366</v>
      </c>
      <c r="H131" s="67" t="s">
        <v>231</v>
      </c>
      <c r="I131" s="61">
        <v>4135000</v>
      </c>
      <c r="J131" s="52"/>
      <c r="K131" s="2">
        <v>16.61022790182804</v>
      </c>
      <c r="M131" s="6">
        <v>10</v>
      </c>
      <c r="N131" s="6">
        <v>10</v>
      </c>
      <c r="O131" s="6">
        <v>20</v>
      </c>
      <c r="P131" s="6">
        <v>10</v>
      </c>
      <c r="Q131" s="6">
        <v>0</v>
      </c>
      <c r="R131" s="6">
        <v>0</v>
      </c>
      <c r="S131" s="6">
        <v>50</v>
      </c>
      <c r="T131" s="5">
        <v>66.61022790182804</v>
      </c>
      <c r="V131" s="97"/>
      <c r="W131" s="2" t="s">
        <v>54</v>
      </c>
    </row>
    <row r="132" spans="1:23" ht="51" x14ac:dyDescent="0.2">
      <c r="A132" s="3" t="s">
        <v>441</v>
      </c>
      <c r="B132" s="4" t="s">
        <v>62</v>
      </c>
      <c r="C132" s="3" t="s">
        <v>63</v>
      </c>
      <c r="D132" s="3" t="s">
        <v>337</v>
      </c>
      <c r="E132" s="3" t="s">
        <v>442</v>
      </c>
      <c r="F132" s="3" t="s">
        <v>443</v>
      </c>
      <c r="G132" s="3" t="s">
        <v>444</v>
      </c>
      <c r="H132" s="67" t="s">
        <v>75</v>
      </c>
      <c r="I132" s="61">
        <v>31009000</v>
      </c>
      <c r="J132" s="52"/>
      <c r="K132" s="2">
        <v>13.968147518860246</v>
      </c>
      <c r="M132" s="6">
        <v>10</v>
      </c>
      <c r="N132" s="6">
        <v>5</v>
      </c>
      <c r="O132" s="6">
        <v>20</v>
      </c>
      <c r="P132" s="6">
        <v>10</v>
      </c>
      <c r="Q132" s="6">
        <v>15</v>
      </c>
      <c r="R132" s="6">
        <v>7.5</v>
      </c>
      <c r="S132" s="6">
        <v>52.5</v>
      </c>
      <c r="T132" s="5">
        <v>66.468147518860249</v>
      </c>
      <c r="V132" s="97"/>
      <c r="W132" s="2" t="s">
        <v>925</v>
      </c>
    </row>
    <row r="133" spans="1:23" ht="38.25" x14ac:dyDescent="0.2">
      <c r="A133" s="3" t="s">
        <v>1110</v>
      </c>
      <c r="B133" s="4" t="s">
        <v>661</v>
      </c>
      <c r="C133" s="3" t="s">
        <v>63</v>
      </c>
      <c r="D133" s="3" t="s">
        <v>1111</v>
      </c>
      <c r="E133" s="3" t="s">
        <v>1112</v>
      </c>
      <c r="F133" s="3" t="s">
        <v>195</v>
      </c>
      <c r="G133" s="3" t="s">
        <v>1012</v>
      </c>
      <c r="H133" s="67" t="s">
        <v>75</v>
      </c>
      <c r="I133" s="61">
        <v>17473000</v>
      </c>
      <c r="J133" s="52"/>
      <c r="K133" s="2">
        <v>15.689849741022465</v>
      </c>
      <c r="M133" s="6">
        <v>10</v>
      </c>
      <c r="N133" s="6">
        <v>15</v>
      </c>
      <c r="O133" s="6">
        <v>15</v>
      </c>
      <c r="P133" s="6">
        <v>10</v>
      </c>
      <c r="Q133" s="6">
        <v>15</v>
      </c>
      <c r="R133" s="6">
        <v>0</v>
      </c>
      <c r="S133" s="6">
        <v>50</v>
      </c>
      <c r="T133" s="5">
        <v>65.689849741022471</v>
      </c>
      <c r="V133" s="97"/>
      <c r="W133" s="2" t="s">
        <v>947</v>
      </c>
    </row>
    <row r="134" spans="1:23" ht="51" x14ac:dyDescent="0.2">
      <c r="A134" s="3" t="s">
        <v>404</v>
      </c>
      <c r="B134" s="4" t="s">
        <v>62</v>
      </c>
      <c r="C134" s="3" t="s">
        <v>63</v>
      </c>
      <c r="D134" s="3" t="s">
        <v>405</v>
      </c>
      <c r="E134" s="3" t="s">
        <v>180</v>
      </c>
      <c r="F134" s="3" t="s">
        <v>406</v>
      </c>
      <c r="G134" s="3" t="s">
        <v>407</v>
      </c>
      <c r="H134" s="67" t="s">
        <v>75</v>
      </c>
      <c r="I134" s="61">
        <v>76549000</v>
      </c>
      <c r="J134" s="52"/>
      <c r="K134" s="2">
        <v>12.912586890766558</v>
      </c>
      <c r="M134" s="6">
        <v>10</v>
      </c>
      <c r="N134" s="6">
        <v>5</v>
      </c>
      <c r="O134" s="6">
        <v>20</v>
      </c>
      <c r="P134" s="6">
        <v>10</v>
      </c>
      <c r="Q134" s="6">
        <v>0</v>
      </c>
      <c r="R134" s="6">
        <v>7.5</v>
      </c>
      <c r="S134" s="6">
        <v>52.5</v>
      </c>
      <c r="T134" s="5">
        <v>65.412586890766562</v>
      </c>
      <c r="V134" s="97"/>
      <c r="W134" s="2" t="s">
        <v>925</v>
      </c>
    </row>
    <row r="135" spans="1:23" ht="38.25" x14ac:dyDescent="0.2">
      <c r="A135" s="3" t="s">
        <v>1113</v>
      </c>
      <c r="B135" s="4" t="s">
        <v>661</v>
      </c>
      <c r="C135" s="3" t="s">
        <v>63</v>
      </c>
      <c r="D135" s="3" t="s">
        <v>1114</v>
      </c>
      <c r="E135" s="3" t="s">
        <v>646</v>
      </c>
      <c r="F135" s="3" t="s">
        <v>577</v>
      </c>
      <c r="G135" s="3" t="s">
        <v>1115</v>
      </c>
      <c r="H135" s="67" t="s">
        <v>231</v>
      </c>
      <c r="I135" s="61">
        <v>2850000</v>
      </c>
      <c r="J135" s="52"/>
      <c r="K135" s="2">
        <v>10.116422910156903</v>
      </c>
      <c r="M135" s="6">
        <v>0</v>
      </c>
      <c r="N135" s="6">
        <v>10</v>
      </c>
      <c r="O135" s="6">
        <v>20</v>
      </c>
      <c r="P135" s="6">
        <v>10</v>
      </c>
      <c r="Q135" s="6">
        <v>0</v>
      </c>
      <c r="R135" s="6">
        <v>15</v>
      </c>
      <c r="S135" s="6">
        <v>55</v>
      </c>
      <c r="T135" s="5">
        <v>65.116422910156899</v>
      </c>
      <c r="V135" s="97"/>
      <c r="W135" s="2" t="s">
        <v>947</v>
      </c>
    </row>
    <row r="136" spans="1:23" ht="38.25" x14ac:dyDescent="0.2">
      <c r="A136" s="3" t="s">
        <v>1116</v>
      </c>
      <c r="B136" s="4" t="s">
        <v>661</v>
      </c>
      <c r="C136" s="3" t="s">
        <v>63</v>
      </c>
      <c r="D136" s="3" t="s">
        <v>1117</v>
      </c>
      <c r="E136" s="3" t="s">
        <v>176</v>
      </c>
      <c r="F136" s="3" t="s">
        <v>180</v>
      </c>
      <c r="G136" s="3" t="s">
        <v>1118</v>
      </c>
      <c r="H136" s="67" t="s">
        <v>227</v>
      </c>
      <c r="I136" s="61">
        <v>16627000</v>
      </c>
      <c r="J136" s="52"/>
      <c r="K136" s="2">
        <v>14.71656000816578</v>
      </c>
      <c r="M136" s="6">
        <v>10</v>
      </c>
      <c r="N136" s="6">
        <v>10</v>
      </c>
      <c r="O136" s="6">
        <v>20</v>
      </c>
      <c r="P136" s="6">
        <v>10</v>
      </c>
      <c r="Q136" s="6">
        <v>15</v>
      </c>
      <c r="R136" s="6">
        <v>0</v>
      </c>
      <c r="S136" s="6">
        <v>50</v>
      </c>
      <c r="T136" s="5">
        <v>64.716560008165786</v>
      </c>
      <c r="V136" s="97"/>
      <c r="W136" s="2" t="s">
        <v>947</v>
      </c>
    </row>
    <row r="137" spans="1:23" ht="51" x14ac:dyDescent="0.2">
      <c r="A137" s="3" t="s">
        <v>456</v>
      </c>
      <c r="B137" s="4" t="s">
        <v>62</v>
      </c>
      <c r="C137" s="3" t="s">
        <v>63</v>
      </c>
      <c r="D137" s="3" t="s">
        <v>337</v>
      </c>
      <c r="E137" s="3" t="s">
        <v>457</v>
      </c>
      <c r="F137" s="3" t="s">
        <v>458</v>
      </c>
      <c r="G137" s="3" t="s">
        <v>459</v>
      </c>
      <c r="H137" s="67" t="s">
        <v>75</v>
      </c>
      <c r="I137" s="61">
        <v>49911000</v>
      </c>
      <c r="J137" s="52"/>
      <c r="K137" s="2">
        <v>13.829823255340425</v>
      </c>
      <c r="M137" s="6">
        <v>10</v>
      </c>
      <c r="N137" s="6">
        <v>10</v>
      </c>
      <c r="O137" s="6">
        <v>20</v>
      </c>
      <c r="P137" s="6">
        <v>10</v>
      </c>
      <c r="Q137" s="6">
        <v>15</v>
      </c>
      <c r="R137" s="6">
        <v>0</v>
      </c>
      <c r="S137" s="6">
        <v>50</v>
      </c>
      <c r="T137" s="5">
        <v>63.829823255340429</v>
      </c>
      <c r="V137" s="97"/>
      <c r="W137" s="2" t="s">
        <v>925</v>
      </c>
    </row>
    <row r="138" spans="1:23" ht="51" x14ac:dyDescent="0.2">
      <c r="A138" s="3" t="s">
        <v>467</v>
      </c>
      <c r="B138" s="4" t="s">
        <v>62</v>
      </c>
      <c r="C138" s="3" t="s">
        <v>63</v>
      </c>
      <c r="D138" s="3" t="s">
        <v>468</v>
      </c>
      <c r="E138" s="3" t="s">
        <v>351</v>
      </c>
      <c r="F138" s="3" t="s">
        <v>175</v>
      </c>
      <c r="G138" s="3" t="s">
        <v>444</v>
      </c>
      <c r="H138" s="67" t="s">
        <v>75</v>
      </c>
      <c r="I138" s="61">
        <v>42696000</v>
      </c>
      <c r="J138" s="52"/>
      <c r="K138" s="2">
        <v>13.70753990532857</v>
      </c>
      <c r="M138" s="6">
        <v>10</v>
      </c>
      <c r="N138" s="6">
        <v>10</v>
      </c>
      <c r="O138" s="6">
        <v>20</v>
      </c>
      <c r="P138" s="6">
        <v>10</v>
      </c>
      <c r="Q138" s="6">
        <v>15</v>
      </c>
      <c r="R138" s="6">
        <v>0</v>
      </c>
      <c r="S138" s="6">
        <v>50</v>
      </c>
      <c r="T138" s="5">
        <v>63.707539905328574</v>
      </c>
      <c r="V138" s="97"/>
      <c r="W138" s="2" t="s">
        <v>925</v>
      </c>
    </row>
    <row r="139" spans="1:23" ht="38.25" x14ac:dyDescent="0.2">
      <c r="A139" s="3" t="s">
        <v>1119</v>
      </c>
      <c r="B139" s="4" t="s">
        <v>661</v>
      </c>
      <c r="C139" s="3" t="s">
        <v>63</v>
      </c>
      <c r="D139" s="3" t="s">
        <v>1120</v>
      </c>
      <c r="E139" s="3" t="s">
        <v>180</v>
      </c>
      <c r="F139" s="3" t="s">
        <v>1121</v>
      </c>
      <c r="G139" s="3" t="s">
        <v>1122</v>
      </c>
      <c r="H139" s="67" t="s">
        <v>227</v>
      </c>
      <c r="I139" s="61">
        <v>15995000</v>
      </c>
      <c r="J139" s="52"/>
      <c r="K139" s="2">
        <v>15.748169709204294</v>
      </c>
      <c r="M139" s="6">
        <v>10</v>
      </c>
      <c r="N139" s="6">
        <v>10</v>
      </c>
      <c r="O139" s="6">
        <v>10</v>
      </c>
      <c r="P139" s="6">
        <v>10</v>
      </c>
      <c r="Q139" s="6">
        <v>15</v>
      </c>
      <c r="R139" s="6">
        <v>7.5</v>
      </c>
      <c r="S139" s="6">
        <v>47.5</v>
      </c>
      <c r="T139" s="5">
        <v>63.248169709204291</v>
      </c>
      <c r="V139" s="97"/>
      <c r="W139" s="2" t="s">
        <v>947</v>
      </c>
    </row>
    <row r="140" spans="1:23" ht="38.25" x14ac:dyDescent="0.2">
      <c r="A140" s="3" t="s">
        <v>390</v>
      </c>
      <c r="B140" s="4" t="s">
        <v>62</v>
      </c>
      <c r="C140" s="3" t="s">
        <v>391</v>
      </c>
      <c r="D140" s="3" t="s">
        <v>392</v>
      </c>
      <c r="E140" s="3" t="s">
        <v>393</v>
      </c>
      <c r="F140" s="3" t="s">
        <v>394</v>
      </c>
      <c r="G140" s="3" t="s">
        <v>395</v>
      </c>
      <c r="H140" s="67" t="s">
        <v>75</v>
      </c>
      <c r="I140" s="61">
        <v>18906000</v>
      </c>
      <c r="J140" s="52"/>
      <c r="K140" s="2">
        <v>13.301179541401197</v>
      </c>
      <c r="M140" s="6">
        <v>0</v>
      </c>
      <c r="N140" s="6">
        <v>15</v>
      </c>
      <c r="O140" s="6">
        <v>15</v>
      </c>
      <c r="P140" s="6">
        <v>10</v>
      </c>
      <c r="Q140" s="6">
        <v>15</v>
      </c>
      <c r="R140" s="6">
        <v>7.5</v>
      </c>
      <c r="S140" s="6">
        <v>47.5</v>
      </c>
      <c r="T140" s="5">
        <v>60.801179541401197</v>
      </c>
      <c r="V140" s="97"/>
      <c r="W140" s="2" t="s">
        <v>935</v>
      </c>
    </row>
    <row r="141" spans="1:23" ht="51" x14ac:dyDescent="0.2">
      <c r="A141" s="3" t="s">
        <v>1123</v>
      </c>
      <c r="B141" s="4" t="s">
        <v>661</v>
      </c>
      <c r="C141" s="3" t="s">
        <v>63</v>
      </c>
      <c r="D141" s="3" t="s">
        <v>1124</v>
      </c>
      <c r="E141" s="3" t="s">
        <v>1125</v>
      </c>
      <c r="F141" s="3" t="s">
        <v>430</v>
      </c>
      <c r="G141" s="3" t="s">
        <v>946</v>
      </c>
      <c r="H141" s="67" t="s">
        <v>227</v>
      </c>
      <c r="I141" s="61">
        <v>7217000</v>
      </c>
      <c r="J141" s="52"/>
      <c r="K141" s="2">
        <v>13.29102395844173</v>
      </c>
      <c r="M141" s="6">
        <v>0</v>
      </c>
      <c r="N141" s="6">
        <v>10</v>
      </c>
      <c r="O141" s="6">
        <v>20</v>
      </c>
      <c r="P141" s="6">
        <v>10</v>
      </c>
      <c r="Q141" s="6">
        <v>15</v>
      </c>
      <c r="R141" s="6">
        <v>7.5</v>
      </c>
      <c r="S141" s="6">
        <v>47.5</v>
      </c>
      <c r="T141" s="5">
        <v>60.791023958441727</v>
      </c>
      <c r="V141" s="97"/>
      <c r="W141" s="2" t="s">
        <v>947</v>
      </c>
    </row>
    <row r="142" spans="1:23" ht="38.25" x14ac:dyDescent="0.2">
      <c r="A142" s="3" t="s">
        <v>373</v>
      </c>
      <c r="B142" s="4" t="s">
        <v>62</v>
      </c>
      <c r="C142" s="3" t="s">
        <v>63</v>
      </c>
      <c r="D142" s="3" t="s">
        <v>374</v>
      </c>
      <c r="E142" s="3" t="s">
        <v>375</v>
      </c>
      <c r="F142" s="3" t="s">
        <v>376</v>
      </c>
      <c r="G142" s="3" t="s">
        <v>352</v>
      </c>
      <c r="H142" s="67" t="s">
        <v>75</v>
      </c>
      <c r="I142" s="61">
        <v>11081000</v>
      </c>
      <c r="J142" s="52"/>
      <c r="K142" s="2">
        <v>10.161403367174081</v>
      </c>
      <c r="M142" s="6">
        <v>0</v>
      </c>
      <c r="N142" s="6">
        <v>5</v>
      </c>
      <c r="O142" s="6">
        <v>20</v>
      </c>
      <c r="P142" s="6">
        <v>10</v>
      </c>
      <c r="Q142" s="6">
        <v>15</v>
      </c>
      <c r="R142" s="6">
        <v>15</v>
      </c>
      <c r="S142" s="6">
        <v>50</v>
      </c>
      <c r="T142" s="5">
        <v>60.161403367174081</v>
      </c>
      <c r="V142" s="97"/>
      <c r="W142" s="2" t="s">
        <v>935</v>
      </c>
    </row>
    <row r="143" spans="1:23" ht="51" x14ac:dyDescent="0.2">
      <c r="A143" s="3" t="s">
        <v>424</v>
      </c>
      <c r="B143" s="4" t="s">
        <v>62</v>
      </c>
      <c r="C143" s="3" t="s">
        <v>63</v>
      </c>
      <c r="D143" s="3" t="s">
        <v>425</v>
      </c>
      <c r="E143" s="3" t="s">
        <v>426</v>
      </c>
      <c r="F143" s="3" t="s">
        <v>427</v>
      </c>
      <c r="G143" s="3" t="s">
        <v>428</v>
      </c>
      <c r="H143" s="67" t="s">
        <v>75</v>
      </c>
      <c r="I143" s="61">
        <v>69981000</v>
      </c>
      <c r="J143" s="52"/>
      <c r="K143" s="2">
        <v>14.088623595264167</v>
      </c>
      <c r="M143" s="6">
        <v>10</v>
      </c>
      <c r="N143" s="6">
        <v>5</v>
      </c>
      <c r="O143" s="6">
        <v>20</v>
      </c>
      <c r="P143" s="6">
        <v>10</v>
      </c>
      <c r="Q143" s="6">
        <v>0</v>
      </c>
      <c r="R143" s="6">
        <v>0</v>
      </c>
      <c r="S143" s="6">
        <v>45</v>
      </c>
      <c r="T143" s="5">
        <v>59.088623595264167</v>
      </c>
      <c r="V143" s="97"/>
      <c r="W143" s="2" t="s">
        <v>925</v>
      </c>
    </row>
    <row r="144" spans="1:23" ht="51" x14ac:dyDescent="0.2">
      <c r="A144" s="3" t="s">
        <v>1126</v>
      </c>
      <c r="B144" s="4" t="s">
        <v>661</v>
      </c>
      <c r="C144" s="3" t="s">
        <v>63</v>
      </c>
      <c r="D144" s="3" t="s">
        <v>1127</v>
      </c>
      <c r="E144" s="3" t="s">
        <v>1128</v>
      </c>
      <c r="F144" s="3" t="s">
        <v>1129</v>
      </c>
      <c r="G144" s="3" t="s">
        <v>1130</v>
      </c>
      <c r="H144" s="67" t="s">
        <v>421</v>
      </c>
      <c r="I144" s="61">
        <v>21233000</v>
      </c>
      <c r="J144" s="52"/>
      <c r="K144" s="2">
        <v>12.927047511737133</v>
      </c>
      <c r="M144" s="6">
        <v>0</v>
      </c>
      <c r="N144" s="6">
        <v>15</v>
      </c>
      <c r="O144" s="6">
        <v>20</v>
      </c>
      <c r="P144" s="6">
        <v>10</v>
      </c>
      <c r="Q144" s="6">
        <v>0</v>
      </c>
      <c r="R144" s="6">
        <v>0</v>
      </c>
      <c r="S144" s="6">
        <v>45</v>
      </c>
      <c r="T144" s="5">
        <v>57.927047511737129</v>
      </c>
      <c r="V144" s="97"/>
      <c r="W144" s="2" t="s">
        <v>947</v>
      </c>
    </row>
    <row r="145" spans="1:23" ht="51" x14ac:dyDescent="0.2">
      <c r="A145" s="3" t="s">
        <v>422</v>
      </c>
      <c r="B145" s="4" t="s">
        <v>62</v>
      </c>
      <c r="C145" s="3" t="s">
        <v>63</v>
      </c>
      <c r="D145" s="3" t="s">
        <v>220</v>
      </c>
      <c r="E145" s="3" t="s">
        <v>221</v>
      </c>
      <c r="F145" s="3" t="s">
        <v>423</v>
      </c>
      <c r="G145" s="3" t="s">
        <v>185</v>
      </c>
      <c r="H145" s="67" t="s">
        <v>75</v>
      </c>
      <c r="I145" s="61">
        <v>72017000</v>
      </c>
      <c r="J145" s="52"/>
      <c r="K145" s="2">
        <v>12.866177201688112</v>
      </c>
      <c r="M145" s="6">
        <v>10</v>
      </c>
      <c r="N145" s="6">
        <v>10</v>
      </c>
      <c r="O145" s="6">
        <v>15</v>
      </c>
      <c r="P145" s="6">
        <v>10</v>
      </c>
      <c r="Q145" s="6">
        <v>15</v>
      </c>
      <c r="R145" s="6">
        <v>0</v>
      </c>
      <c r="S145" s="6">
        <v>45</v>
      </c>
      <c r="T145" s="5">
        <v>57.86617720168811</v>
      </c>
      <c r="V145" s="97"/>
      <c r="W145" s="2" t="s">
        <v>925</v>
      </c>
    </row>
    <row r="146" spans="1:23" ht="38.25" x14ac:dyDescent="0.2">
      <c r="A146" s="3" t="s">
        <v>1131</v>
      </c>
      <c r="B146" s="4" t="s">
        <v>661</v>
      </c>
      <c r="C146" s="3" t="s">
        <v>63</v>
      </c>
      <c r="D146" s="3" t="s">
        <v>1132</v>
      </c>
      <c r="E146" s="3" t="s">
        <v>1133</v>
      </c>
      <c r="F146" s="3" t="s">
        <v>1134</v>
      </c>
      <c r="G146" s="3" t="s">
        <v>1135</v>
      </c>
      <c r="H146" s="67" t="s">
        <v>227</v>
      </c>
      <c r="I146" s="61">
        <v>11743000</v>
      </c>
      <c r="J146" s="52"/>
      <c r="K146" s="2">
        <v>11.942871665095417</v>
      </c>
      <c r="M146" s="6">
        <v>10</v>
      </c>
      <c r="N146" s="6">
        <v>5</v>
      </c>
      <c r="O146" s="6">
        <v>20</v>
      </c>
      <c r="P146" s="6">
        <v>10</v>
      </c>
      <c r="Q146" s="6">
        <v>0</v>
      </c>
      <c r="R146" s="6">
        <v>0</v>
      </c>
      <c r="S146" s="6">
        <v>45</v>
      </c>
      <c r="T146" s="5">
        <v>56.942871665095417</v>
      </c>
      <c r="V146" s="97"/>
      <c r="W146" s="2" t="s">
        <v>947</v>
      </c>
    </row>
    <row r="147" spans="1:23" ht="38.25" x14ac:dyDescent="0.2">
      <c r="A147" s="3" t="s">
        <v>1136</v>
      </c>
      <c r="B147" s="4" t="s">
        <v>661</v>
      </c>
      <c r="C147" s="3" t="s">
        <v>1137</v>
      </c>
      <c r="D147" s="3" t="s">
        <v>1138</v>
      </c>
      <c r="E147" s="3" t="s">
        <v>1139</v>
      </c>
      <c r="F147" s="3" t="s">
        <v>1140</v>
      </c>
      <c r="G147" s="3" t="s">
        <v>1141</v>
      </c>
      <c r="H147" s="67" t="s">
        <v>421</v>
      </c>
      <c r="I147" s="61">
        <v>18482000</v>
      </c>
      <c r="J147" s="52"/>
      <c r="K147" s="2">
        <v>11.918468474534805</v>
      </c>
      <c r="M147" s="6">
        <v>10</v>
      </c>
      <c r="N147" s="6">
        <v>5</v>
      </c>
      <c r="O147" s="6">
        <v>20</v>
      </c>
      <c r="P147" s="6">
        <v>10</v>
      </c>
      <c r="Q147" s="6">
        <v>15</v>
      </c>
      <c r="R147" s="6">
        <v>0</v>
      </c>
      <c r="S147" s="6">
        <v>45</v>
      </c>
      <c r="T147" s="5">
        <v>56.918468474534805</v>
      </c>
      <c r="V147" s="97"/>
      <c r="W147" s="2" t="s">
        <v>947</v>
      </c>
    </row>
    <row r="148" spans="1:23" ht="38.25" x14ac:dyDescent="0.2">
      <c r="A148" s="3" t="s">
        <v>1142</v>
      </c>
      <c r="B148" s="4" t="s">
        <v>661</v>
      </c>
      <c r="C148" s="3" t="s">
        <v>1143</v>
      </c>
      <c r="D148" s="3" t="s">
        <v>1144</v>
      </c>
      <c r="E148" s="3" t="s">
        <v>430</v>
      </c>
      <c r="F148" s="3" t="s">
        <v>172</v>
      </c>
      <c r="G148" s="3" t="s">
        <v>1145</v>
      </c>
      <c r="H148" s="67" t="s">
        <v>75</v>
      </c>
      <c r="I148" s="61">
        <v>6467000</v>
      </c>
      <c r="J148" s="52"/>
      <c r="K148" s="2">
        <v>11.628214768543154</v>
      </c>
      <c r="M148" s="6">
        <v>10</v>
      </c>
      <c r="N148" s="6">
        <v>5</v>
      </c>
      <c r="O148" s="6">
        <v>20</v>
      </c>
      <c r="P148" s="6">
        <v>10</v>
      </c>
      <c r="Q148" s="6">
        <v>0</v>
      </c>
      <c r="R148" s="6">
        <v>0</v>
      </c>
      <c r="S148" s="6">
        <v>45</v>
      </c>
      <c r="T148" s="5">
        <v>56.628214768543153</v>
      </c>
      <c r="V148" s="97"/>
      <c r="W148" s="2" t="s">
        <v>947</v>
      </c>
    </row>
    <row r="149" spans="1:23" ht="38.25" x14ac:dyDescent="0.2">
      <c r="A149" s="3" t="s">
        <v>360</v>
      </c>
      <c r="B149" s="4" t="s">
        <v>5</v>
      </c>
      <c r="C149" s="3" t="s">
        <v>63</v>
      </c>
      <c r="D149" s="3" t="s">
        <v>179</v>
      </c>
      <c r="E149" s="3" t="s">
        <v>103</v>
      </c>
      <c r="F149" s="3" t="s">
        <v>180</v>
      </c>
      <c r="G149" s="3" t="s">
        <v>361</v>
      </c>
      <c r="H149" s="67" t="s">
        <v>75</v>
      </c>
      <c r="I149" s="61">
        <v>25397000</v>
      </c>
      <c r="J149" s="52"/>
      <c r="K149" s="2">
        <v>11.437257915256399</v>
      </c>
      <c r="M149" s="6">
        <v>0</v>
      </c>
      <c r="N149" s="6">
        <v>15</v>
      </c>
      <c r="O149" s="6">
        <v>20</v>
      </c>
      <c r="P149" s="6">
        <v>10</v>
      </c>
      <c r="Q149" s="6">
        <v>0</v>
      </c>
      <c r="R149" s="6">
        <v>0</v>
      </c>
      <c r="S149" s="6">
        <v>45</v>
      </c>
      <c r="T149" s="5">
        <v>56.437257915256396</v>
      </c>
      <c r="V149" s="97"/>
      <c r="W149" s="2" t="s">
        <v>54</v>
      </c>
    </row>
    <row r="150" spans="1:23" ht="38.25" x14ac:dyDescent="0.2">
      <c r="A150" s="3" t="s">
        <v>463</v>
      </c>
      <c r="B150" s="4" t="s">
        <v>62</v>
      </c>
      <c r="C150" s="3" t="s">
        <v>63</v>
      </c>
      <c r="D150" s="3" t="s">
        <v>464</v>
      </c>
      <c r="E150" s="3" t="s">
        <v>443</v>
      </c>
      <c r="F150" s="3" t="s">
        <v>465</v>
      </c>
      <c r="G150" s="3" t="s">
        <v>466</v>
      </c>
      <c r="H150" s="67" t="s">
        <v>227</v>
      </c>
      <c r="I150" s="61">
        <v>8100000</v>
      </c>
      <c r="J150" s="52"/>
      <c r="K150" s="2">
        <v>14.970217423351681</v>
      </c>
      <c r="M150" s="6">
        <v>10</v>
      </c>
      <c r="N150" s="6">
        <v>0</v>
      </c>
      <c r="O150" s="6">
        <v>20</v>
      </c>
      <c r="P150" s="6">
        <v>10</v>
      </c>
      <c r="Q150" s="6">
        <v>15</v>
      </c>
      <c r="R150" s="6">
        <v>0</v>
      </c>
      <c r="S150" s="6">
        <v>40</v>
      </c>
      <c r="T150" s="5">
        <v>54.970217423351684</v>
      </c>
      <c r="V150" s="97"/>
      <c r="W150" s="2" t="s">
        <v>935</v>
      </c>
    </row>
    <row r="151" spans="1:23" ht="51" x14ac:dyDescent="0.2">
      <c r="A151" s="3" t="s">
        <v>408</v>
      </c>
      <c r="B151" s="4" t="s">
        <v>5</v>
      </c>
      <c r="C151" s="3" t="s">
        <v>63</v>
      </c>
      <c r="D151" s="3" t="s">
        <v>409</v>
      </c>
      <c r="E151" s="3" t="s">
        <v>137</v>
      </c>
      <c r="F151" s="3" t="s">
        <v>410</v>
      </c>
      <c r="G151" s="3" t="s">
        <v>411</v>
      </c>
      <c r="H151" s="67" t="s">
        <v>75</v>
      </c>
      <c r="I151" s="61">
        <v>91459000</v>
      </c>
      <c r="J151" s="52"/>
      <c r="K151" s="2">
        <v>13.57604454175522</v>
      </c>
      <c r="M151" s="6">
        <v>10</v>
      </c>
      <c r="N151" s="6">
        <v>0</v>
      </c>
      <c r="O151" s="6">
        <v>20</v>
      </c>
      <c r="P151" s="6">
        <v>10</v>
      </c>
      <c r="Q151" s="6">
        <v>0</v>
      </c>
      <c r="R151" s="6">
        <v>0</v>
      </c>
      <c r="S151" s="6">
        <v>40</v>
      </c>
      <c r="T151" s="5">
        <v>53.576044541755223</v>
      </c>
      <c r="V151" s="97"/>
      <c r="W151" s="2" t="s">
        <v>925</v>
      </c>
    </row>
    <row r="152" spans="1:23" ht="51" x14ac:dyDescent="0.2">
      <c r="A152" s="3" t="s">
        <v>478</v>
      </c>
      <c r="B152" s="4" t="s">
        <v>62</v>
      </c>
      <c r="C152" s="3" t="s">
        <v>479</v>
      </c>
      <c r="D152" s="3" t="s">
        <v>480</v>
      </c>
      <c r="E152" s="3" t="s">
        <v>481</v>
      </c>
      <c r="F152" s="3" t="s">
        <v>482</v>
      </c>
      <c r="G152" s="3" t="s">
        <v>483</v>
      </c>
      <c r="H152" s="67" t="s">
        <v>75</v>
      </c>
      <c r="I152" s="61">
        <v>10245000</v>
      </c>
      <c r="J152" s="52"/>
      <c r="K152" s="2">
        <v>13.464028112095455</v>
      </c>
      <c r="M152" s="6">
        <v>0</v>
      </c>
      <c r="N152" s="6">
        <v>15</v>
      </c>
      <c r="O152" s="6">
        <v>15</v>
      </c>
      <c r="P152" s="6">
        <v>10</v>
      </c>
      <c r="Q152" s="6">
        <v>0</v>
      </c>
      <c r="R152" s="6">
        <v>0</v>
      </c>
      <c r="S152" s="6">
        <v>40</v>
      </c>
      <c r="T152" s="5">
        <v>53.464028112095455</v>
      </c>
      <c r="V152" s="97"/>
      <c r="W152" s="2" t="s">
        <v>935</v>
      </c>
    </row>
    <row r="153" spans="1:23" ht="38.25" x14ac:dyDescent="0.2">
      <c r="A153" s="3" t="s">
        <v>488</v>
      </c>
      <c r="B153" s="4" t="s">
        <v>62</v>
      </c>
      <c r="C153" s="3" t="s">
        <v>63</v>
      </c>
      <c r="D153" s="3" t="s">
        <v>337</v>
      </c>
      <c r="E153" s="3" t="s">
        <v>489</v>
      </c>
      <c r="F153" s="3" t="s">
        <v>490</v>
      </c>
      <c r="G153" s="3" t="s">
        <v>491</v>
      </c>
      <c r="H153" s="67" t="s">
        <v>75</v>
      </c>
      <c r="I153" s="61">
        <v>6532000</v>
      </c>
      <c r="J153" s="52"/>
      <c r="K153" s="2">
        <v>10.737334751750188</v>
      </c>
      <c r="M153" s="6">
        <v>10</v>
      </c>
      <c r="N153" s="6">
        <v>0</v>
      </c>
      <c r="O153" s="6">
        <v>15</v>
      </c>
      <c r="P153" s="6">
        <v>10</v>
      </c>
      <c r="Q153" s="6">
        <v>0</v>
      </c>
      <c r="R153" s="6">
        <v>7.5</v>
      </c>
      <c r="S153" s="6">
        <v>42.5</v>
      </c>
      <c r="T153" s="5">
        <v>53.23733475175019</v>
      </c>
      <c r="V153" s="97"/>
      <c r="W153" s="2" t="s">
        <v>935</v>
      </c>
    </row>
    <row r="154" spans="1:23" ht="38.25" x14ac:dyDescent="0.2">
      <c r="A154" s="3" t="s">
        <v>475</v>
      </c>
      <c r="B154" s="4" t="s">
        <v>62</v>
      </c>
      <c r="C154" s="3" t="s">
        <v>63</v>
      </c>
      <c r="D154" s="3" t="s">
        <v>464</v>
      </c>
      <c r="E154" s="3" t="s">
        <v>476</v>
      </c>
      <c r="F154" s="3" t="s">
        <v>443</v>
      </c>
      <c r="G154" s="3" t="s">
        <v>477</v>
      </c>
      <c r="H154" s="67" t="s">
        <v>227</v>
      </c>
      <c r="I154" s="61">
        <v>13463000</v>
      </c>
      <c r="J154" s="52"/>
      <c r="K154" s="2">
        <v>12.580896252754261</v>
      </c>
      <c r="M154" s="6">
        <v>10</v>
      </c>
      <c r="N154" s="6">
        <v>0</v>
      </c>
      <c r="O154" s="6">
        <v>20</v>
      </c>
      <c r="P154" s="6">
        <v>10</v>
      </c>
      <c r="Q154" s="6">
        <v>15</v>
      </c>
      <c r="R154" s="6">
        <v>0</v>
      </c>
      <c r="S154" s="6">
        <v>40</v>
      </c>
      <c r="T154" s="5">
        <v>52.580896252754258</v>
      </c>
      <c r="V154" s="97"/>
      <c r="W154" s="2" t="s">
        <v>935</v>
      </c>
    </row>
    <row r="155" spans="1:23" ht="63.75" x14ac:dyDescent="0.2">
      <c r="A155" s="3" t="s">
        <v>412</v>
      </c>
      <c r="B155" s="4" t="s">
        <v>62</v>
      </c>
      <c r="C155" s="3" t="s">
        <v>413</v>
      </c>
      <c r="D155" s="3" t="s">
        <v>414</v>
      </c>
      <c r="E155" s="3" t="s">
        <v>180</v>
      </c>
      <c r="F155" s="3" t="s">
        <v>415</v>
      </c>
      <c r="G155" s="3" t="s">
        <v>416</v>
      </c>
      <c r="H155" s="67" t="s">
        <v>227</v>
      </c>
      <c r="I155" s="61">
        <v>25510000</v>
      </c>
      <c r="J155" s="52"/>
      <c r="K155" s="2">
        <v>17.250051179695827</v>
      </c>
      <c r="M155" s="6">
        <v>10</v>
      </c>
      <c r="N155" s="6">
        <v>15</v>
      </c>
      <c r="O155" s="6">
        <v>0</v>
      </c>
      <c r="P155" s="6">
        <v>10</v>
      </c>
      <c r="Q155" s="6">
        <v>15</v>
      </c>
      <c r="R155" s="6">
        <v>0</v>
      </c>
      <c r="S155" s="6">
        <v>35</v>
      </c>
      <c r="T155" s="5">
        <v>52.250051179695831</v>
      </c>
      <c r="V155" s="97"/>
      <c r="W155" s="2" t="s">
        <v>925</v>
      </c>
    </row>
    <row r="156" spans="1:23" ht="38.25" x14ac:dyDescent="0.2">
      <c r="A156" s="3" t="s">
        <v>1146</v>
      </c>
      <c r="B156" s="4" t="s">
        <v>661</v>
      </c>
      <c r="C156" s="3" t="s">
        <v>63</v>
      </c>
      <c r="D156" s="3" t="s">
        <v>1147</v>
      </c>
      <c r="E156" s="3" t="s">
        <v>1148</v>
      </c>
      <c r="F156" s="3" t="s">
        <v>1149</v>
      </c>
      <c r="G156" s="3" t="s">
        <v>1012</v>
      </c>
      <c r="H156" s="67" t="s">
        <v>75</v>
      </c>
      <c r="I156" s="61">
        <v>39663000</v>
      </c>
      <c r="J156" s="52"/>
      <c r="K156" s="2">
        <v>12.190555856598914</v>
      </c>
      <c r="M156" s="6">
        <v>0</v>
      </c>
      <c r="N156" s="6">
        <v>15</v>
      </c>
      <c r="O156" s="6">
        <v>15</v>
      </c>
      <c r="P156" s="6">
        <v>10</v>
      </c>
      <c r="Q156" s="6">
        <v>15</v>
      </c>
      <c r="R156" s="6">
        <v>0</v>
      </c>
      <c r="S156" s="6">
        <v>40</v>
      </c>
      <c r="T156" s="5">
        <v>52.190555856598912</v>
      </c>
      <c r="V156" s="97"/>
      <c r="W156" s="2" t="s">
        <v>947</v>
      </c>
    </row>
    <row r="157" spans="1:23" ht="38.25" x14ac:dyDescent="0.2">
      <c r="A157" s="3" t="s">
        <v>492</v>
      </c>
      <c r="B157" s="4" t="s">
        <v>62</v>
      </c>
      <c r="C157" s="3" t="s">
        <v>63</v>
      </c>
      <c r="D157" s="3" t="s">
        <v>464</v>
      </c>
      <c r="E157" s="3" t="s">
        <v>443</v>
      </c>
      <c r="F157" s="3" t="s">
        <v>493</v>
      </c>
      <c r="G157" s="3" t="s">
        <v>494</v>
      </c>
      <c r="H157" s="67" t="s">
        <v>227</v>
      </c>
      <c r="I157" s="61">
        <v>15773000</v>
      </c>
      <c r="J157" s="52"/>
      <c r="K157" s="2">
        <v>11.49597300841539</v>
      </c>
      <c r="M157" s="6">
        <v>10</v>
      </c>
      <c r="N157" s="6">
        <v>0</v>
      </c>
      <c r="O157" s="6">
        <v>20</v>
      </c>
      <c r="P157" s="6">
        <v>10</v>
      </c>
      <c r="Q157" s="6">
        <v>15</v>
      </c>
      <c r="R157" s="6">
        <v>0</v>
      </c>
      <c r="S157" s="6">
        <v>40</v>
      </c>
      <c r="T157" s="5">
        <v>51.49597300841539</v>
      </c>
      <c r="V157" s="97"/>
      <c r="W157" s="2" t="s">
        <v>935</v>
      </c>
    </row>
    <row r="158" spans="1:23" ht="51" x14ac:dyDescent="0.2">
      <c r="A158" s="3" t="s">
        <v>495</v>
      </c>
      <c r="B158" s="4" t="s">
        <v>62</v>
      </c>
      <c r="C158" s="3" t="s">
        <v>63</v>
      </c>
      <c r="D158" s="3" t="s">
        <v>485</v>
      </c>
      <c r="E158" s="3" t="s">
        <v>486</v>
      </c>
      <c r="F158" s="3" t="s">
        <v>496</v>
      </c>
      <c r="G158" s="3" t="s">
        <v>497</v>
      </c>
      <c r="H158" s="67" t="s">
        <v>231</v>
      </c>
      <c r="I158" s="61">
        <v>26220000</v>
      </c>
      <c r="J158" s="52"/>
      <c r="K158" s="2">
        <v>10.285482760047648</v>
      </c>
      <c r="M158" s="6">
        <v>0</v>
      </c>
      <c r="N158" s="6">
        <v>10</v>
      </c>
      <c r="O158" s="6">
        <v>20</v>
      </c>
      <c r="P158" s="6">
        <v>10</v>
      </c>
      <c r="Q158" s="6">
        <v>0</v>
      </c>
      <c r="R158" s="6">
        <v>0</v>
      </c>
      <c r="S158" s="6">
        <v>40</v>
      </c>
      <c r="T158" s="5">
        <v>50.28548276004765</v>
      </c>
      <c r="V158" s="97"/>
      <c r="W158" s="2" t="s">
        <v>925</v>
      </c>
    </row>
    <row r="159" spans="1:23" ht="51" x14ac:dyDescent="0.2">
      <c r="A159" s="3" t="s">
        <v>484</v>
      </c>
      <c r="B159" s="4" t="s">
        <v>62</v>
      </c>
      <c r="C159" s="3" t="s">
        <v>63</v>
      </c>
      <c r="D159" s="3" t="s">
        <v>485</v>
      </c>
      <c r="E159" s="3" t="s">
        <v>427</v>
      </c>
      <c r="F159" s="3" t="s">
        <v>486</v>
      </c>
      <c r="G159" s="3" t="s">
        <v>487</v>
      </c>
      <c r="H159" s="67" t="s">
        <v>231</v>
      </c>
      <c r="I159" s="61">
        <v>19038000</v>
      </c>
      <c r="J159" s="52"/>
      <c r="K159" s="2">
        <v>10.198941723882593</v>
      </c>
      <c r="M159" s="6">
        <v>0</v>
      </c>
      <c r="N159" s="6">
        <v>10</v>
      </c>
      <c r="O159" s="6">
        <v>20</v>
      </c>
      <c r="P159" s="6">
        <v>10</v>
      </c>
      <c r="Q159" s="6">
        <v>0</v>
      </c>
      <c r="R159" s="6">
        <v>0</v>
      </c>
      <c r="S159" s="6">
        <v>40</v>
      </c>
      <c r="T159" s="5">
        <v>50.198941723882591</v>
      </c>
      <c r="V159" s="97"/>
      <c r="W159" s="2" t="s">
        <v>925</v>
      </c>
    </row>
    <row r="160" spans="1:23" ht="38.25" x14ac:dyDescent="0.2">
      <c r="A160" s="3" t="s">
        <v>498</v>
      </c>
      <c r="B160" s="4" t="s">
        <v>62</v>
      </c>
      <c r="C160" s="3" t="s">
        <v>63</v>
      </c>
      <c r="D160" s="3" t="s">
        <v>480</v>
      </c>
      <c r="E160" s="3" t="s">
        <v>499</v>
      </c>
      <c r="F160" s="3" t="s">
        <v>221</v>
      </c>
      <c r="G160" s="3" t="s">
        <v>440</v>
      </c>
      <c r="H160" s="67" t="s">
        <v>231</v>
      </c>
      <c r="I160" s="61">
        <v>6942000</v>
      </c>
      <c r="J160" s="52"/>
      <c r="K160" s="2">
        <v>10.167385092148688</v>
      </c>
      <c r="M160" s="6">
        <v>0</v>
      </c>
      <c r="N160" s="6">
        <v>10</v>
      </c>
      <c r="O160" s="6">
        <v>20</v>
      </c>
      <c r="P160" s="6">
        <v>10</v>
      </c>
      <c r="Q160" s="6">
        <v>0</v>
      </c>
      <c r="R160" s="6">
        <v>0</v>
      </c>
      <c r="S160" s="6">
        <v>40</v>
      </c>
      <c r="T160" s="5">
        <v>50.167385092148692</v>
      </c>
      <c r="V160" s="97"/>
      <c r="W160" s="2" t="s">
        <v>935</v>
      </c>
    </row>
    <row r="161" spans="1:23" ht="51" x14ac:dyDescent="0.2">
      <c r="A161" s="3" t="s">
        <v>528</v>
      </c>
      <c r="B161" s="4" t="s">
        <v>62</v>
      </c>
      <c r="C161" s="3" t="s">
        <v>63</v>
      </c>
      <c r="D161" s="3" t="s">
        <v>529</v>
      </c>
      <c r="E161" s="3" t="s">
        <v>530</v>
      </c>
      <c r="F161" s="3" t="s">
        <v>531</v>
      </c>
      <c r="G161" s="3" t="s">
        <v>532</v>
      </c>
      <c r="H161" s="67" t="s">
        <v>231</v>
      </c>
      <c r="I161" s="61">
        <v>36138000</v>
      </c>
      <c r="J161" s="52"/>
      <c r="K161" s="2">
        <v>9.5379899112237716</v>
      </c>
      <c r="M161" s="6">
        <v>0</v>
      </c>
      <c r="N161" s="6">
        <v>10</v>
      </c>
      <c r="O161" s="6">
        <v>20</v>
      </c>
      <c r="P161" s="6">
        <v>10</v>
      </c>
      <c r="Q161" s="6">
        <v>0</v>
      </c>
      <c r="R161" s="6">
        <v>0</v>
      </c>
      <c r="S161" s="6">
        <v>40</v>
      </c>
      <c r="T161" s="5">
        <v>49.537989911223775</v>
      </c>
      <c r="V161" s="97"/>
      <c r="W161" s="2" t="s">
        <v>925</v>
      </c>
    </row>
    <row r="162" spans="1:23" ht="38.25" x14ac:dyDescent="0.2">
      <c r="A162" s="3" t="s">
        <v>503</v>
      </c>
      <c r="B162" s="4" t="s">
        <v>62</v>
      </c>
      <c r="C162" s="3" t="s">
        <v>63</v>
      </c>
      <c r="D162" s="3" t="s">
        <v>504</v>
      </c>
      <c r="E162" s="3" t="s">
        <v>505</v>
      </c>
      <c r="F162" s="3" t="s">
        <v>506</v>
      </c>
      <c r="G162" s="3" t="s">
        <v>507</v>
      </c>
      <c r="H162" s="67" t="s">
        <v>231</v>
      </c>
      <c r="I162" s="61">
        <v>7446000</v>
      </c>
      <c r="J162" s="52"/>
      <c r="K162" s="2">
        <v>8.6776893986633574</v>
      </c>
      <c r="M162" s="6">
        <v>0</v>
      </c>
      <c r="N162" s="6">
        <v>10</v>
      </c>
      <c r="O162" s="6">
        <v>20</v>
      </c>
      <c r="P162" s="6">
        <v>10</v>
      </c>
      <c r="Q162" s="6">
        <v>0</v>
      </c>
      <c r="R162" s="6">
        <v>0</v>
      </c>
      <c r="S162" s="6">
        <v>40</v>
      </c>
      <c r="T162" s="5">
        <v>48.677689398663361</v>
      </c>
      <c r="V162" s="97"/>
      <c r="W162" s="2" t="s">
        <v>935</v>
      </c>
    </row>
    <row r="163" spans="1:23" ht="51" x14ac:dyDescent="0.2">
      <c r="A163" s="3" t="s">
        <v>432</v>
      </c>
      <c r="B163" s="4" t="s">
        <v>5</v>
      </c>
      <c r="C163" s="3" t="s">
        <v>63</v>
      </c>
      <c r="D163" s="3" t="s">
        <v>149</v>
      </c>
      <c r="E163" s="3" t="s">
        <v>433</v>
      </c>
      <c r="F163" s="3" t="s">
        <v>434</v>
      </c>
      <c r="G163" s="3" t="s">
        <v>435</v>
      </c>
      <c r="H163" s="67" t="s">
        <v>436</v>
      </c>
      <c r="I163" s="61">
        <v>133958000</v>
      </c>
      <c r="J163" s="52"/>
      <c r="K163" s="2">
        <v>8.6721805536270811</v>
      </c>
      <c r="M163" s="6">
        <v>0</v>
      </c>
      <c r="N163" s="6">
        <v>10</v>
      </c>
      <c r="O163" s="6">
        <v>20</v>
      </c>
      <c r="P163" s="6">
        <v>10</v>
      </c>
      <c r="Q163" s="6">
        <v>0</v>
      </c>
      <c r="R163" s="6">
        <v>0</v>
      </c>
      <c r="S163" s="6">
        <v>40</v>
      </c>
      <c r="T163" s="5">
        <v>48.672180553627079</v>
      </c>
      <c r="V163" s="97"/>
      <c r="W163" s="2" t="s">
        <v>925</v>
      </c>
    </row>
    <row r="164" spans="1:23" ht="38.25" x14ac:dyDescent="0.2">
      <c r="A164" s="3" t="s">
        <v>454</v>
      </c>
      <c r="B164" s="4" t="s">
        <v>62</v>
      </c>
      <c r="C164" s="3" t="s">
        <v>63</v>
      </c>
      <c r="D164" s="3" t="s">
        <v>455</v>
      </c>
      <c r="E164" s="3" t="s">
        <v>221</v>
      </c>
      <c r="F164" s="3" t="s">
        <v>63</v>
      </c>
      <c r="G164" s="3" t="s">
        <v>273</v>
      </c>
      <c r="H164" s="67" t="s">
        <v>67</v>
      </c>
      <c r="I164" s="61">
        <v>7130000</v>
      </c>
      <c r="J164" s="52"/>
      <c r="K164" s="2">
        <v>12.262317237640158</v>
      </c>
      <c r="M164" s="6">
        <v>0</v>
      </c>
      <c r="N164" s="6">
        <v>5</v>
      </c>
      <c r="O164" s="6">
        <v>20</v>
      </c>
      <c r="P164" s="6">
        <v>10</v>
      </c>
      <c r="Q164" s="6">
        <v>0</v>
      </c>
      <c r="R164" s="6">
        <v>0</v>
      </c>
      <c r="S164" s="6">
        <v>35</v>
      </c>
      <c r="T164" s="5">
        <v>47.262317237640161</v>
      </c>
      <c r="V164" s="97"/>
      <c r="W164" s="2" t="s">
        <v>935</v>
      </c>
    </row>
    <row r="165" spans="1:23" ht="38.25" x14ac:dyDescent="0.2">
      <c r="A165" s="3" t="s">
        <v>1150</v>
      </c>
      <c r="B165" s="4" t="s">
        <v>661</v>
      </c>
      <c r="C165" s="3" t="s">
        <v>63</v>
      </c>
      <c r="D165" s="3" t="s">
        <v>1151</v>
      </c>
      <c r="E165" s="3" t="s">
        <v>442</v>
      </c>
      <c r="F165" s="3" t="s">
        <v>63</v>
      </c>
      <c r="G165" s="3" t="s">
        <v>1152</v>
      </c>
      <c r="H165" s="67" t="s">
        <v>955</v>
      </c>
      <c r="I165" s="61">
        <v>5890000</v>
      </c>
      <c r="J165" s="52"/>
      <c r="K165" s="2">
        <v>11.350028507355692</v>
      </c>
      <c r="M165" s="6">
        <v>0</v>
      </c>
      <c r="N165" s="6">
        <v>20</v>
      </c>
      <c r="O165" s="6">
        <v>5</v>
      </c>
      <c r="P165" s="6">
        <v>10</v>
      </c>
      <c r="Q165" s="6">
        <v>0</v>
      </c>
      <c r="R165" s="6">
        <v>0</v>
      </c>
      <c r="S165" s="6">
        <v>35</v>
      </c>
      <c r="T165" s="5">
        <v>46.350028507355688</v>
      </c>
      <c r="V165" s="97"/>
      <c r="W165" s="2" t="s">
        <v>947</v>
      </c>
    </row>
    <row r="166" spans="1:23" ht="38.25" x14ac:dyDescent="0.2">
      <c r="A166" s="3" t="s">
        <v>1153</v>
      </c>
      <c r="B166" s="4" t="s">
        <v>661</v>
      </c>
      <c r="C166" s="3" t="s">
        <v>63</v>
      </c>
      <c r="D166" s="3" t="s">
        <v>1154</v>
      </c>
      <c r="E166" s="3" t="s">
        <v>175</v>
      </c>
      <c r="F166" s="3" t="s">
        <v>1155</v>
      </c>
      <c r="G166" s="3" t="s">
        <v>1156</v>
      </c>
      <c r="H166" s="67" t="s">
        <v>75</v>
      </c>
      <c r="I166" s="61">
        <v>58161000</v>
      </c>
      <c r="J166" s="52"/>
      <c r="K166" s="2">
        <v>11.174237729754985</v>
      </c>
      <c r="M166" s="6">
        <v>0</v>
      </c>
      <c r="N166" s="6">
        <v>10</v>
      </c>
      <c r="O166" s="6">
        <v>15</v>
      </c>
      <c r="P166" s="6">
        <v>10</v>
      </c>
      <c r="Q166" s="6">
        <v>15</v>
      </c>
      <c r="R166" s="6">
        <v>0</v>
      </c>
      <c r="S166" s="6">
        <v>35</v>
      </c>
      <c r="T166" s="5">
        <v>46.174237729754985</v>
      </c>
      <c r="V166" s="97"/>
      <c r="W166" s="2" t="s">
        <v>947</v>
      </c>
    </row>
    <row r="167" spans="1:23" ht="51" x14ac:dyDescent="0.2">
      <c r="A167" s="3" t="s">
        <v>514</v>
      </c>
      <c r="B167" s="4" t="s">
        <v>62</v>
      </c>
      <c r="C167" s="3" t="s">
        <v>63</v>
      </c>
      <c r="D167" s="3" t="s">
        <v>480</v>
      </c>
      <c r="E167" s="3" t="s">
        <v>379</v>
      </c>
      <c r="F167" s="3" t="s">
        <v>515</v>
      </c>
      <c r="G167" s="3" t="s">
        <v>516</v>
      </c>
      <c r="H167" s="67" t="s">
        <v>75</v>
      </c>
      <c r="I167" s="61">
        <v>52299000</v>
      </c>
      <c r="J167" s="52"/>
      <c r="K167" s="2">
        <v>10.929659958485729</v>
      </c>
      <c r="M167" s="6">
        <v>0</v>
      </c>
      <c r="N167" s="6">
        <v>10</v>
      </c>
      <c r="O167" s="6">
        <v>15</v>
      </c>
      <c r="P167" s="6">
        <v>10</v>
      </c>
      <c r="Q167" s="6">
        <v>15</v>
      </c>
      <c r="R167" s="6">
        <v>0</v>
      </c>
      <c r="S167" s="6">
        <v>35</v>
      </c>
      <c r="T167" s="5">
        <v>45.929659958485729</v>
      </c>
      <c r="V167" s="97"/>
      <c r="W167" s="2" t="s">
        <v>925</v>
      </c>
    </row>
    <row r="168" spans="1:23" ht="51" x14ac:dyDescent="0.2">
      <c r="A168" s="3" t="s">
        <v>547</v>
      </c>
      <c r="B168" s="4" t="s">
        <v>62</v>
      </c>
      <c r="C168" s="3" t="s">
        <v>63</v>
      </c>
      <c r="D168" s="3" t="s">
        <v>529</v>
      </c>
      <c r="E168" s="3" t="s">
        <v>442</v>
      </c>
      <c r="F168" s="3" t="s">
        <v>443</v>
      </c>
      <c r="G168" s="3" t="s">
        <v>548</v>
      </c>
      <c r="H168" s="67" t="s">
        <v>75</v>
      </c>
      <c r="I168" s="61">
        <v>31532000</v>
      </c>
      <c r="J168" s="52"/>
      <c r="K168" s="2">
        <v>10.904588770229273</v>
      </c>
      <c r="M168" s="6">
        <v>0</v>
      </c>
      <c r="N168" s="6">
        <v>10</v>
      </c>
      <c r="O168" s="6">
        <v>15</v>
      </c>
      <c r="P168" s="6">
        <v>10</v>
      </c>
      <c r="Q168" s="6">
        <v>15</v>
      </c>
      <c r="R168" s="6">
        <v>0</v>
      </c>
      <c r="S168" s="6">
        <v>35</v>
      </c>
      <c r="T168" s="5">
        <v>45.904588770229275</v>
      </c>
      <c r="V168" s="97"/>
      <c r="W168" s="2" t="s">
        <v>925</v>
      </c>
    </row>
    <row r="169" spans="1:23" ht="38.25" x14ac:dyDescent="0.2">
      <c r="A169" s="3" t="s">
        <v>568</v>
      </c>
      <c r="B169" s="4" t="s">
        <v>62</v>
      </c>
      <c r="C169" s="3" t="s">
        <v>63</v>
      </c>
      <c r="D169" s="3" t="s">
        <v>529</v>
      </c>
      <c r="E169" s="3" t="s">
        <v>569</v>
      </c>
      <c r="F169" s="3" t="s">
        <v>520</v>
      </c>
      <c r="G169" s="3" t="s">
        <v>570</v>
      </c>
      <c r="H169" s="67" t="s">
        <v>75</v>
      </c>
      <c r="I169" s="61">
        <v>13262000</v>
      </c>
      <c r="J169" s="52"/>
      <c r="K169" s="2">
        <v>10.89359833497301</v>
      </c>
      <c r="M169" s="6">
        <v>0</v>
      </c>
      <c r="N169" s="6">
        <v>15</v>
      </c>
      <c r="O169" s="6">
        <v>10</v>
      </c>
      <c r="P169" s="6">
        <v>10</v>
      </c>
      <c r="Q169" s="6">
        <v>15</v>
      </c>
      <c r="R169" s="6">
        <v>0</v>
      </c>
      <c r="S169" s="6">
        <v>35</v>
      </c>
      <c r="T169" s="5">
        <v>45.893598334973007</v>
      </c>
      <c r="V169" s="97"/>
      <c r="W169" s="2" t="s">
        <v>935</v>
      </c>
    </row>
    <row r="170" spans="1:23" ht="38.25" x14ac:dyDescent="0.2">
      <c r="A170" s="3" t="s">
        <v>500</v>
      </c>
      <c r="B170" s="4" t="s">
        <v>62</v>
      </c>
      <c r="C170" s="3" t="s">
        <v>63</v>
      </c>
      <c r="D170" s="3" t="s">
        <v>480</v>
      </c>
      <c r="E170" s="3" t="s">
        <v>501</v>
      </c>
      <c r="F170" s="3" t="s">
        <v>502</v>
      </c>
      <c r="G170" s="3" t="s">
        <v>81</v>
      </c>
      <c r="H170" s="67" t="s">
        <v>75</v>
      </c>
      <c r="I170" s="61">
        <v>6567000</v>
      </c>
      <c r="J170" s="52"/>
      <c r="K170" s="2">
        <v>10.764710632492488</v>
      </c>
      <c r="M170" s="6">
        <v>0</v>
      </c>
      <c r="N170" s="6">
        <v>5</v>
      </c>
      <c r="O170" s="6">
        <v>20</v>
      </c>
      <c r="P170" s="6">
        <v>10</v>
      </c>
      <c r="Q170" s="6">
        <v>15</v>
      </c>
      <c r="R170" s="6">
        <v>0</v>
      </c>
      <c r="S170" s="6">
        <v>35</v>
      </c>
      <c r="T170" s="5">
        <v>45.764710632492488</v>
      </c>
      <c r="V170" s="97"/>
      <c r="W170" s="2" t="s">
        <v>935</v>
      </c>
    </row>
    <row r="171" spans="1:23" ht="51" x14ac:dyDescent="0.2">
      <c r="A171" s="3" t="s">
        <v>557</v>
      </c>
      <c r="B171" s="4" t="s">
        <v>62</v>
      </c>
      <c r="C171" s="3" t="s">
        <v>63</v>
      </c>
      <c r="D171" s="3" t="s">
        <v>485</v>
      </c>
      <c r="E171" s="3" t="s">
        <v>558</v>
      </c>
      <c r="F171" s="3" t="s">
        <v>559</v>
      </c>
      <c r="G171" s="3" t="s">
        <v>560</v>
      </c>
      <c r="H171" s="67" t="s">
        <v>75</v>
      </c>
      <c r="I171" s="61">
        <v>74086000</v>
      </c>
      <c r="J171" s="52"/>
      <c r="K171" s="2">
        <v>10.112239906599276</v>
      </c>
      <c r="M171" s="6">
        <v>0</v>
      </c>
      <c r="N171" s="6">
        <v>10</v>
      </c>
      <c r="O171" s="6">
        <v>15</v>
      </c>
      <c r="P171" s="6">
        <v>10</v>
      </c>
      <c r="Q171" s="6">
        <v>0</v>
      </c>
      <c r="R171" s="6">
        <v>0</v>
      </c>
      <c r="S171" s="6">
        <v>35</v>
      </c>
      <c r="T171" s="5">
        <v>45.112239906599278</v>
      </c>
      <c r="V171" s="97"/>
      <c r="W171" s="2" t="s">
        <v>925</v>
      </c>
    </row>
    <row r="172" spans="1:23" ht="38.25" x14ac:dyDescent="0.2">
      <c r="A172" s="3" t="s">
        <v>1157</v>
      </c>
      <c r="B172" s="4" t="s">
        <v>661</v>
      </c>
      <c r="C172" s="3" t="s">
        <v>63</v>
      </c>
      <c r="D172" s="3" t="s">
        <v>1158</v>
      </c>
      <c r="E172" s="3" t="s">
        <v>1159</v>
      </c>
      <c r="F172" s="3" t="s">
        <v>1160</v>
      </c>
      <c r="G172" s="3" t="s">
        <v>1161</v>
      </c>
      <c r="H172" s="67" t="s">
        <v>227</v>
      </c>
      <c r="I172" s="61">
        <v>11383000</v>
      </c>
      <c r="J172" s="52"/>
      <c r="K172" s="2">
        <v>5.0225096031429004</v>
      </c>
      <c r="M172" s="6">
        <v>0</v>
      </c>
      <c r="N172" s="6">
        <v>10</v>
      </c>
      <c r="O172" s="6">
        <v>5</v>
      </c>
      <c r="P172" s="6">
        <v>10</v>
      </c>
      <c r="Q172" s="6">
        <v>15</v>
      </c>
      <c r="R172" s="6">
        <v>15</v>
      </c>
      <c r="S172" s="6">
        <v>40</v>
      </c>
      <c r="T172" s="5">
        <v>45.0225096031429</v>
      </c>
      <c r="V172" s="97"/>
      <c r="W172" s="2" t="s">
        <v>947</v>
      </c>
    </row>
    <row r="173" spans="1:23" ht="51" x14ac:dyDescent="0.2">
      <c r="A173" s="3" t="s">
        <v>564</v>
      </c>
      <c r="B173" s="4" t="s">
        <v>62</v>
      </c>
      <c r="C173" s="3" t="s">
        <v>63</v>
      </c>
      <c r="D173" s="3" t="s">
        <v>565</v>
      </c>
      <c r="E173" s="3" t="s">
        <v>515</v>
      </c>
      <c r="F173" s="3" t="s">
        <v>566</v>
      </c>
      <c r="G173" s="3" t="s">
        <v>567</v>
      </c>
      <c r="H173" s="67" t="s">
        <v>75</v>
      </c>
      <c r="I173" s="61">
        <v>63966000</v>
      </c>
      <c r="J173" s="52"/>
      <c r="K173" s="2">
        <v>9.8509192043002329</v>
      </c>
      <c r="M173" s="6">
        <v>0</v>
      </c>
      <c r="N173" s="6">
        <v>10</v>
      </c>
      <c r="O173" s="6">
        <v>15</v>
      </c>
      <c r="P173" s="6">
        <v>10</v>
      </c>
      <c r="Q173" s="6">
        <v>0</v>
      </c>
      <c r="R173" s="6">
        <v>0</v>
      </c>
      <c r="S173" s="6">
        <v>35</v>
      </c>
      <c r="T173" s="5">
        <v>44.850919204300233</v>
      </c>
      <c r="V173" s="97"/>
      <c r="W173" s="2" t="s">
        <v>925</v>
      </c>
    </row>
    <row r="174" spans="1:23" ht="51" x14ac:dyDescent="0.2">
      <c r="A174" s="3" t="s">
        <v>561</v>
      </c>
      <c r="B174" s="4" t="s">
        <v>62</v>
      </c>
      <c r="C174" s="3" t="s">
        <v>63</v>
      </c>
      <c r="D174" s="3" t="s">
        <v>529</v>
      </c>
      <c r="E174" s="3" t="s">
        <v>530</v>
      </c>
      <c r="F174" s="3" t="s">
        <v>562</v>
      </c>
      <c r="G174" s="3" t="s">
        <v>563</v>
      </c>
      <c r="H174" s="67" t="s">
        <v>75</v>
      </c>
      <c r="I174" s="61">
        <v>88725000</v>
      </c>
      <c r="J174" s="52"/>
      <c r="K174" s="2">
        <v>9.5614810417213363</v>
      </c>
      <c r="M174" s="6">
        <v>0</v>
      </c>
      <c r="N174" s="6">
        <v>10</v>
      </c>
      <c r="O174" s="6">
        <v>15</v>
      </c>
      <c r="P174" s="6">
        <v>10</v>
      </c>
      <c r="Q174" s="6">
        <v>15</v>
      </c>
      <c r="R174" s="6">
        <v>0</v>
      </c>
      <c r="S174" s="6">
        <v>35</v>
      </c>
      <c r="T174" s="5">
        <v>44.561481041721336</v>
      </c>
      <c r="V174" s="97"/>
      <c r="W174" s="2" t="s">
        <v>925</v>
      </c>
    </row>
    <row r="175" spans="1:23" ht="51" x14ac:dyDescent="0.2">
      <c r="A175" s="3" t="s">
        <v>508</v>
      </c>
      <c r="B175" s="4" t="s">
        <v>5</v>
      </c>
      <c r="C175" s="3" t="s">
        <v>509</v>
      </c>
      <c r="D175" s="3" t="s">
        <v>510</v>
      </c>
      <c r="E175" s="3" t="s">
        <v>511</v>
      </c>
      <c r="F175" s="3" t="s">
        <v>512</v>
      </c>
      <c r="G175" s="3" t="s">
        <v>513</v>
      </c>
      <c r="H175" s="67" t="s">
        <v>75</v>
      </c>
      <c r="I175" s="61">
        <v>22080000</v>
      </c>
      <c r="J175" s="52"/>
      <c r="K175" s="2">
        <v>9.5168719746229122</v>
      </c>
      <c r="M175" s="6">
        <v>0</v>
      </c>
      <c r="N175" s="6">
        <v>5</v>
      </c>
      <c r="O175" s="6">
        <v>20</v>
      </c>
      <c r="P175" s="6">
        <v>10</v>
      </c>
      <c r="Q175" s="6">
        <v>0</v>
      </c>
      <c r="R175" s="6">
        <v>0</v>
      </c>
      <c r="S175" s="6">
        <v>35</v>
      </c>
      <c r="T175" s="5">
        <v>44.516871974622916</v>
      </c>
      <c r="V175" s="97"/>
      <c r="W175" s="2" t="s">
        <v>925</v>
      </c>
    </row>
    <row r="176" spans="1:23" ht="51" x14ac:dyDescent="0.2">
      <c r="A176" s="3" t="s">
        <v>522</v>
      </c>
      <c r="B176" s="4" t="s">
        <v>5</v>
      </c>
      <c r="C176" s="3" t="s">
        <v>523</v>
      </c>
      <c r="D176" s="3" t="s">
        <v>524</v>
      </c>
      <c r="E176" s="3" t="s">
        <v>525</v>
      </c>
      <c r="F176" s="3" t="s">
        <v>526</v>
      </c>
      <c r="G176" s="3" t="s">
        <v>527</v>
      </c>
      <c r="H176" s="67" t="s">
        <v>421</v>
      </c>
      <c r="I176" s="61">
        <v>146100000</v>
      </c>
      <c r="J176" s="52"/>
      <c r="K176" s="2">
        <v>8.8412653701797446</v>
      </c>
      <c r="M176" s="6">
        <v>0</v>
      </c>
      <c r="N176" s="6">
        <v>10</v>
      </c>
      <c r="O176" s="6">
        <v>15</v>
      </c>
      <c r="P176" s="6">
        <v>10</v>
      </c>
      <c r="Q176" s="6">
        <v>0</v>
      </c>
      <c r="R176" s="6">
        <v>0</v>
      </c>
      <c r="S176" s="6">
        <v>35</v>
      </c>
      <c r="T176" s="5">
        <v>43.841265370179741</v>
      </c>
      <c r="V176" s="97"/>
      <c r="W176" s="2" t="s">
        <v>925</v>
      </c>
    </row>
    <row r="177" spans="1:23" ht="51" x14ac:dyDescent="0.2">
      <c r="A177" s="3" t="s">
        <v>544</v>
      </c>
      <c r="B177" s="4" t="s">
        <v>62</v>
      </c>
      <c r="C177" s="3" t="s">
        <v>63</v>
      </c>
      <c r="D177" s="3" t="s">
        <v>529</v>
      </c>
      <c r="E177" s="3" t="s">
        <v>442</v>
      </c>
      <c r="F177" s="3" t="s">
        <v>545</v>
      </c>
      <c r="G177" s="3" t="s">
        <v>546</v>
      </c>
      <c r="H177" s="67" t="s">
        <v>231</v>
      </c>
      <c r="I177" s="61">
        <v>35682000</v>
      </c>
      <c r="J177" s="52"/>
      <c r="K177" s="2">
        <v>8.6983654751136541</v>
      </c>
      <c r="M177" s="6">
        <v>0</v>
      </c>
      <c r="N177" s="6">
        <v>5</v>
      </c>
      <c r="O177" s="6">
        <v>20</v>
      </c>
      <c r="P177" s="6">
        <v>10</v>
      </c>
      <c r="Q177" s="6">
        <v>0</v>
      </c>
      <c r="R177" s="6">
        <v>0</v>
      </c>
      <c r="S177" s="6">
        <v>35</v>
      </c>
      <c r="T177" s="5">
        <v>43.698365475113654</v>
      </c>
      <c r="V177" s="97"/>
      <c r="W177" s="2" t="s">
        <v>925</v>
      </c>
    </row>
    <row r="178" spans="1:23" ht="38.25" x14ac:dyDescent="0.2">
      <c r="A178" s="3" t="s">
        <v>517</v>
      </c>
      <c r="B178" s="4" t="s">
        <v>62</v>
      </c>
      <c r="C178" s="3" t="s">
        <v>63</v>
      </c>
      <c r="D178" s="3" t="s">
        <v>518</v>
      </c>
      <c r="E178" s="3" t="s">
        <v>519</v>
      </c>
      <c r="F178" s="3" t="s">
        <v>520</v>
      </c>
      <c r="G178" s="3" t="s">
        <v>521</v>
      </c>
      <c r="H178" s="67" t="s">
        <v>231</v>
      </c>
      <c r="I178" s="61">
        <v>5928000</v>
      </c>
      <c r="J178" s="52"/>
      <c r="K178" s="2">
        <v>8.696922604065989</v>
      </c>
      <c r="M178" s="6">
        <v>0</v>
      </c>
      <c r="N178" s="6">
        <v>5</v>
      </c>
      <c r="O178" s="6">
        <v>20</v>
      </c>
      <c r="P178" s="6">
        <v>10</v>
      </c>
      <c r="Q178" s="6">
        <v>0</v>
      </c>
      <c r="R178" s="6">
        <v>0</v>
      </c>
      <c r="S178" s="6">
        <v>35</v>
      </c>
      <c r="T178" s="5">
        <v>43.696922604065989</v>
      </c>
      <c r="V178" s="97"/>
      <c r="W178" s="2" t="s">
        <v>935</v>
      </c>
    </row>
    <row r="179" spans="1:23" ht="38.25" x14ac:dyDescent="0.2">
      <c r="A179" s="3" t="s">
        <v>1162</v>
      </c>
      <c r="B179" s="4" t="s">
        <v>661</v>
      </c>
      <c r="C179" s="3" t="s">
        <v>1163</v>
      </c>
      <c r="D179" s="3" t="s">
        <v>1132</v>
      </c>
      <c r="E179" s="3" t="s">
        <v>1164</v>
      </c>
      <c r="F179" s="3" t="s">
        <v>1165</v>
      </c>
      <c r="G179" s="3" t="s">
        <v>1166</v>
      </c>
      <c r="H179" s="67" t="s">
        <v>227</v>
      </c>
      <c r="I179" s="61">
        <v>9365000</v>
      </c>
      <c r="J179" s="52"/>
      <c r="K179" s="2">
        <v>8.5064915687404579</v>
      </c>
      <c r="M179" s="6">
        <v>0</v>
      </c>
      <c r="N179" s="6">
        <v>10</v>
      </c>
      <c r="O179" s="6">
        <v>15</v>
      </c>
      <c r="P179" s="6">
        <v>10</v>
      </c>
      <c r="Q179" s="6">
        <v>0</v>
      </c>
      <c r="R179" s="6">
        <v>0</v>
      </c>
      <c r="S179" s="6">
        <v>35</v>
      </c>
      <c r="T179" s="5">
        <v>43.506491568740458</v>
      </c>
      <c r="V179" s="97"/>
      <c r="W179" s="2" t="s">
        <v>947</v>
      </c>
    </row>
    <row r="180" spans="1:23" ht="51" x14ac:dyDescent="0.2">
      <c r="A180" s="3" t="s">
        <v>549</v>
      </c>
      <c r="B180" s="4" t="s">
        <v>62</v>
      </c>
      <c r="C180" s="3" t="s">
        <v>63</v>
      </c>
      <c r="D180" s="3" t="s">
        <v>480</v>
      </c>
      <c r="E180" s="3" t="s">
        <v>550</v>
      </c>
      <c r="F180" s="3" t="s">
        <v>551</v>
      </c>
      <c r="G180" s="3" t="s">
        <v>552</v>
      </c>
      <c r="H180" s="67" t="s">
        <v>231</v>
      </c>
      <c r="I180" s="61">
        <v>38988000</v>
      </c>
      <c r="J180" s="52"/>
      <c r="K180" s="2">
        <v>8.240813113907155</v>
      </c>
      <c r="M180" s="6">
        <v>0</v>
      </c>
      <c r="N180" s="6">
        <v>5</v>
      </c>
      <c r="O180" s="6">
        <v>20</v>
      </c>
      <c r="P180" s="6">
        <v>10</v>
      </c>
      <c r="Q180" s="6">
        <v>0</v>
      </c>
      <c r="R180" s="6">
        <v>0</v>
      </c>
      <c r="S180" s="6">
        <v>35</v>
      </c>
      <c r="T180" s="5">
        <v>43.240813113907151</v>
      </c>
      <c r="V180" s="97"/>
      <c r="W180" s="2" t="s">
        <v>925</v>
      </c>
    </row>
    <row r="181" spans="1:23" ht="38.25" x14ac:dyDescent="0.2">
      <c r="A181" s="3" t="s">
        <v>1167</v>
      </c>
      <c r="B181" s="4" t="s">
        <v>661</v>
      </c>
      <c r="C181" s="3" t="s">
        <v>63</v>
      </c>
      <c r="D181" s="3" t="s">
        <v>1168</v>
      </c>
      <c r="E181" s="3" t="s">
        <v>1169</v>
      </c>
      <c r="F181" s="3" t="s">
        <v>1170</v>
      </c>
      <c r="G181" s="3" t="s">
        <v>1171</v>
      </c>
      <c r="H181" s="67" t="s">
        <v>231</v>
      </c>
      <c r="I181" s="61">
        <v>1938000</v>
      </c>
      <c r="J181" s="52"/>
      <c r="K181" s="2">
        <v>8.1022257209755786</v>
      </c>
      <c r="M181" s="6">
        <v>0</v>
      </c>
      <c r="N181" s="6">
        <v>5</v>
      </c>
      <c r="O181" s="6">
        <v>20</v>
      </c>
      <c r="P181" s="6">
        <v>10</v>
      </c>
      <c r="Q181" s="6">
        <v>0</v>
      </c>
      <c r="R181" s="6">
        <v>0</v>
      </c>
      <c r="S181" s="6">
        <v>35</v>
      </c>
      <c r="T181" s="5">
        <v>43.102225720975582</v>
      </c>
      <c r="V181" s="97"/>
      <c r="W181" s="2" t="s">
        <v>947</v>
      </c>
    </row>
    <row r="182" spans="1:23" ht="51" x14ac:dyDescent="0.2">
      <c r="A182" s="3" t="s">
        <v>553</v>
      </c>
      <c r="B182" s="4" t="s">
        <v>62</v>
      </c>
      <c r="C182" s="3" t="s">
        <v>63</v>
      </c>
      <c r="D182" s="3" t="s">
        <v>529</v>
      </c>
      <c r="E182" s="3" t="s">
        <v>554</v>
      </c>
      <c r="F182" s="3" t="s">
        <v>555</v>
      </c>
      <c r="G182" s="3" t="s">
        <v>556</v>
      </c>
      <c r="H182" s="67" t="s">
        <v>231</v>
      </c>
      <c r="I182" s="61">
        <v>21660000</v>
      </c>
      <c r="J182" s="52"/>
      <c r="K182" s="2">
        <v>7.9862765309418462</v>
      </c>
      <c r="M182" s="6">
        <v>0</v>
      </c>
      <c r="N182" s="6">
        <v>5</v>
      </c>
      <c r="O182" s="6">
        <v>20</v>
      </c>
      <c r="P182" s="6">
        <v>10</v>
      </c>
      <c r="Q182" s="6">
        <v>0</v>
      </c>
      <c r="R182" s="6">
        <v>0</v>
      </c>
      <c r="S182" s="6">
        <v>35</v>
      </c>
      <c r="T182" s="5">
        <v>42.986276530941844</v>
      </c>
      <c r="V182" s="97"/>
      <c r="W182" s="2" t="s">
        <v>925</v>
      </c>
    </row>
    <row r="183" spans="1:23" ht="38.25" x14ac:dyDescent="0.2">
      <c r="A183" s="3" t="s">
        <v>1172</v>
      </c>
      <c r="B183" s="4" t="s">
        <v>661</v>
      </c>
      <c r="C183" s="3" t="s">
        <v>63</v>
      </c>
      <c r="D183" s="3" t="s">
        <v>1173</v>
      </c>
      <c r="E183" s="3" t="s">
        <v>1174</v>
      </c>
      <c r="F183" s="3" t="s">
        <v>1175</v>
      </c>
      <c r="G183" s="3" t="s">
        <v>1176</v>
      </c>
      <c r="H183" s="67" t="s">
        <v>231</v>
      </c>
      <c r="I183" s="61">
        <v>28956000</v>
      </c>
      <c r="J183" s="52"/>
      <c r="K183" s="2">
        <v>7.8020410236992195</v>
      </c>
      <c r="M183" s="6">
        <v>0</v>
      </c>
      <c r="N183" s="6">
        <v>10</v>
      </c>
      <c r="O183" s="6">
        <v>15</v>
      </c>
      <c r="P183" s="6">
        <v>10</v>
      </c>
      <c r="Q183" s="6">
        <v>0</v>
      </c>
      <c r="R183" s="6">
        <v>0</v>
      </c>
      <c r="S183" s="6">
        <v>35</v>
      </c>
      <c r="T183" s="5">
        <v>42.802041023699218</v>
      </c>
      <c r="V183" s="97"/>
      <c r="W183" s="2" t="s">
        <v>947</v>
      </c>
    </row>
    <row r="184" spans="1:23" ht="38.25" x14ac:dyDescent="0.2">
      <c r="A184" s="3" t="s">
        <v>1177</v>
      </c>
      <c r="B184" s="4" t="s">
        <v>661</v>
      </c>
      <c r="C184" s="3" t="s">
        <v>63</v>
      </c>
      <c r="D184" s="3" t="s">
        <v>1178</v>
      </c>
      <c r="E184" s="3" t="s">
        <v>981</v>
      </c>
      <c r="F184" s="3" t="s">
        <v>1179</v>
      </c>
      <c r="G184" s="3" t="s">
        <v>1180</v>
      </c>
      <c r="H184" s="67" t="s">
        <v>75</v>
      </c>
      <c r="I184" s="61">
        <v>19947000</v>
      </c>
      <c r="J184" s="52"/>
      <c r="K184" s="2">
        <v>7.7253409366455923</v>
      </c>
      <c r="M184" s="6">
        <v>0</v>
      </c>
      <c r="N184" s="6">
        <v>10</v>
      </c>
      <c r="O184" s="6">
        <v>15</v>
      </c>
      <c r="P184" s="6">
        <v>10</v>
      </c>
      <c r="Q184" s="6">
        <v>0</v>
      </c>
      <c r="R184" s="6">
        <v>0</v>
      </c>
      <c r="S184" s="6">
        <v>35</v>
      </c>
      <c r="T184" s="5">
        <v>42.725340936645594</v>
      </c>
      <c r="V184" s="97"/>
      <c r="W184" s="2" t="s">
        <v>947</v>
      </c>
    </row>
    <row r="185" spans="1:23" ht="38.25" x14ac:dyDescent="0.2">
      <c r="A185" s="3" t="s">
        <v>1181</v>
      </c>
      <c r="B185" s="4" t="s">
        <v>661</v>
      </c>
      <c r="C185" s="3" t="s">
        <v>63</v>
      </c>
      <c r="D185" s="3" t="s">
        <v>1173</v>
      </c>
      <c r="E185" s="3" t="s">
        <v>1182</v>
      </c>
      <c r="F185" s="3" t="s">
        <v>350</v>
      </c>
      <c r="G185" s="3" t="s">
        <v>1183</v>
      </c>
      <c r="H185" s="67" t="s">
        <v>231</v>
      </c>
      <c r="I185" s="61">
        <v>2873000</v>
      </c>
      <c r="J185" s="52"/>
      <c r="K185" s="2">
        <v>7.0181491595130652</v>
      </c>
      <c r="M185" s="6">
        <v>0</v>
      </c>
      <c r="N185" s="6">
        <v>5</v>
      </c>
      <c r="O185" s="6">
        <v>20</v>
      </c>
      <c r="P185" s="6">
        <v>10</v>
      </c>
      <c r="Q185" s="6">
        <v>0</v>
      </c>
      <c r="R185" s="6">
        <v>0</v>
      </c>
      <c r="S185" s="6">
        <v>35</v>
      </c>
      <c r="T185" s="5">
        <v>42.018149159513065</v>
      </c>
      <c r="V185" s="97"/>
      <c r="W185" s="2" t="s">
        <v>947</v>
      </c>
    </row>
    <row r="186" spans="1:23" ht="38.25" x14ac:dyDescent="0.2">
      <c r="A186" s="3" t="s">
        <v>1184</v>
      </c>
      <c r="B186" s="4" t="s">
        <v>661</v>
      </c>
      <c r="C186" s="3" t="s">
        <v>63</v>
      </c>
      <c r="D186" s="3" t="s">
        <v>1173</v>
      </c>
      <c r="E186" s="3" t="s">
        <v>350</v>
      </c>
      <c r="F186" s="3" t="s">
        <v>1174</v>
      </c>
      <c r="G186" s="3" t="s">
        <v>1185</v>
      </c>
      <c r="H186" s="67" t="s">
        <v>75</v>
      </c>
      <c r="I186" s="61">
        <v>53390000</v>
      </c>
      <c r="J186" s="52"/>
      <c r="K186" s="2">
        <v>6.8220524424350693</v>
      </c>
      <c r="M186" s="6">
        <v>0</v>
      </c>
      <c r="N186" s="6">
        <v>5</v>
      </c>
      <c r="O186" s="6">
        <v>5</v>
      </c>
      <c r="P186" s="6">
        <v>10</v>
      </c>
      <c r="Q186" s="6">
        <v>15</v>
      </c>
      <c r="R186" s="6">
        <v>15</v>
      </c>
      <c r="S186" s="6">
        <v>35</v>
      </c>
      <c r="T186" s="5">
        <v>41.822052442435066</v>
      </c>
      <c r="V186" s="97"/>
      <c r="W186" s="2" t="s">
        <v>947</v>
      </c>
    </row>
    <row r="187" spans="1:23" ht="38.25" x14ac:dyDescent="0.2">
      <c r="A187" s="3" t="s">
        <v>1186</v>
      </c>
      <c r="B187" s="4" t="s">
        <v>661</v>
      </c>
      <c r="C187" s="3" t="s">
        <v>63</v>
      </c>
      <c r="D187" s="3" t="s">
        <v>1187</v>
      </c>
      <c r="E187" s="3" t="s">
        <v>1188</v>
      </c>
      <c r="F187" s="3" t="s">
        <v>1189</v>
      </c>
      <c r="G187" s="3" t="s">
        <v>1190</v>
      </c>
      <c r="H187" s="67" t="s">
        <v>227</v>
      </c>
      <c r="I187" s="61">
        <v>19602000</v>
      </c>
      <c r="J187" s="52"/>
      <c r="K187" s="2">
        <v>11.666097309640719</v>
      </c>
      <c r="M187" s="6">
        <v>0</v>
      </c>
      <c r="N187" s="6">
        <v>15</v>
      </c>
      <c r="O187" s="6">
        <v>5</v>
      </c>
      <c r="P187" s="6">
        <v>10</v>
      </c>
      <c r="Q187" s="6">
        <v>15</v>
      </c>
      <c r="R187" s="6">
        <v>0</v>
      </c>
      <c r="S187" s="6">
        <v>30</v>
      </c>
      <c r="T187" s="5">
        <v>41.666097309640719</v>
      </c>
      <c r="V187" s="97"/>
      <c r="W187" s="2" t="s">
        <v>947</v>
      </c>
    </row>
    <row r="188" spans="1:23" ht="38.25" x14ac:dyDescent="0.2">
      <c r="A188" s="3" t="s">
        <v>1191</v>
      </c>
      <c r="B188" s="4" t="s">
        <v>661</v>
      </c>
      <c r="C188" s="3" t="s">
        <v>1192</v>
      </c>
      <c r="D188" s="3" t="s">
        <v>1193</v>
      </c>
      <c r="E188" s="3" t="s">
        <v>1194</v>
      </c>
      <c r="F188" s="3" t="s">
        <v>1195</v>
      </c>
      <c r="G188" s="3" t="s">
        <v>1196</v>
      </c>
      <c r="H188" s="67" t="s">
        <v>227</v>
      </c>
      <c r="I188" s="61">
        <v>7934000</v>
      </c>
      <c r="J188" s="52"/>
      <c r="K188" s="2">
        <v>9.6381599296373288</v>
      </c>
      <c r="M188" s="6">
        <v>0</v>
      </c>
      <c r="N188" s="6">
        <v>10</v>
      </c>
      <c r="O188" s="6">
        <v>10</v>
      </c>
      <c r="P188" s="6">
        <v>10</v>
      </c>
      <c r="Q188" s="6">
        <v>0</v>
      </c>
      <c r="R188" s="6">
        <v>0</v>
      </c>
      <c r="S188" s="6">
        <v>30</v>
      </c>
      <c r="T188" s="5">
        <v>39.638159929637325</v>
      </c>
      <c r="V188" s="97"/>
      <c r="W188" s="2" t="s">
        <v>947</v>
      </c>
    </row>
    <row r="189" spans="1:23" ht="51" x14ac:dyDescent="0.2">
      <c r="A189" s="3" t="s">
        <v>533</v>
      </c>
      <c r="B189" s="4" t="s">
        <v>62</v>
      </c>
      <c r="C189" s="3" t="s">
        <v>63</v>
      </c>
      <c r="D189" s="3" t="s">
        <v>480</v>
      </c>
      <c r="E189" s="3" t="s">
        <v>534</v>
      </c>
      <c r="F189" s="3" t="s">
        <v>535</v>
      </c>
      <c r="G189" s="3" t="s">
        <v>536</v>
      </c>
      <c r="H189" s="67" t="s">
        <v>227</v>
      </c>
      <c r="I189" s="61">
        <v>18713000</v>
      </c>
      <c r="J189" s="52"/>
      <c r="K189" s="2">
        <v>9.144778473172515</v>
      </c>
      <c r="M189" s="6">
        <v>0</v>
      </c>
      <c r="N189" s="6">
        <v>5</v>
      </c>
      <c r="O189" s="6">
        <v>15</v>
      </c>
      <c r="P189" s="6">
        <v>10</v>
      </c>
      <c r="Q189" s="6">
        <v>0</v>
      </c>
      <c r="R189" s="6">
        <v>0</v>
      </c>
      <c r="S189" s="6">
        <v>30</v>
      </c>
      <c r="T189" s="5">
        <v>39.144778473172515</v>
      </c>
      <c r="V189" s="97"/>
      <c r="W189" s="2" t="s">
        <v>925</v>
      </c>
    </row>
    <row r="190" spans="1:23" ht="38.25" x14ac:dyDescent="0.2">
      <c r="A190" s="3" t="s">
        <v>537</v>
      </c>
      <c r="B190" s="4" t="s">
        <v>62</v>
      </c>
      <c r="C190" s="3" t="s">
        <v>63</v>
      </c>
      <c r="D190" s="3" t="s">
        <v>337</v>
      </c>
      <c r="E190" s="3" t="s">
        <v>538</v>
      </c>
      <c r="F190" s="3" t="s">
        <v>539</v>
      </c>
      <c r="G190" s="3" t="s">
        <v>540</v>
      </c>
      <c r="H190" s="67" t="s">
        <v>75</v>
      </c>
      <c r="I190" s="61">
        <v>12412000</v>
      </c>
      <c r="J190" s="52"/>
      <c r="K190" s="2">
        <v>9.1325552351327062</v>
      </c>
      <c r="M190" s="6">
        <v>0</v>
      </c>
      <c r="N190" s="6">
        <v>5</v>
      </c>
      <c r="O190" s="6">
        <v>15</v>
      </c>
      <c r="P190" s="6">
        <v>10</v>
      </c>
      <c r="Q190" s="6">
        <v>15</v>
      </c>
      <c r="R190" s="6">
        <v>0</v>
      </c>
      <c r="S190" s="6">
        <v>30</v>
      </c>
      <c r="T190" s="5">
        <v>39.132555235132706</v>
      </c>
      <c r="V190" s="97"/>
      <c r="W190" s="2" t="s">
        <v>935</v>
      </c>
    </row>
    <row r="191" spans="1:23" ht="51" x14ac:dyDescent="0.2">
      <c r="A191" s="3" t="s">
        <v>469</v>
      </c>
      <c r="B191" s="4" t="s">
        <v>62</v>
      </c>
      <c r="C191" s="3" t="s">
        <v>470</v>
      </c>
      <c r="D191" s="3" t="s">
        <v>471</v>
      </c>
      <c r="E191" s="3" t="s">
        <v>472</v>
      </c>
      <c r="F191" s="3" t="s">
        <v>473</v>
      </c>
      <c r="G191" s="3" t="s">
        <v>474</v>
      </c>
      <c r="H191" s="67" t="s">
        <v>421</v>
      </c>
      <c r="I191" s="61">
        <v>25120000</v>
      </c>
      <c r="J191" s="52"/>
      <c r="K191" s="2">
        <v>8.9066266091592272</v>
      </c>
      <c r="M191" s="6">
        <v>0</v>
      </c>
      <c r="N191" s="6">
        <v>10</v>
      </c>
      <c r="O191" s="6">
        <v>10</v>
      </c>
      <c r="P191" s="6">
        <v>10</v>
      </c>
      <c r="Q191" s="6">
        <v>0</v>
      </c>
      <c r="R191" s="6">
        <v>0</v>
      </c>
      <c r="S191" s="6">
        <v>30</v>
      </c>
      <c r="T191" s="5">
        <v>38.906626609159225</v>
      </c>
      <c r="V191" s="97"/>
      <c r="W191" s="2" t="s">
        <v>925</v>
      </c>
    </row>
    <row r="192" spans="1:23" ht="38.25" x14ac:dyDescent="0.2">
      <c r="A192" s="3" t="s">
        <v>1197</v>
      </c>
      <c r="B192" s="4" t="s">
        <v>661</v>
      </c>
      <c r="C192" s="3" t="s">
        <v>63</v>
      </c>
      <c r="D192" s="3" t="s">
        <v>1198</v>
      </c>
      <c r="E192" s="3" t="s">
        <v>351</v>
      </c>
      <c r="F192" s="3" t="s">
        <v>253</v>
      </c>
      <c r="G192" s="3" t="s">
        <v>1199</v>
      </c>
      <c r="H192" s="67" t="s">
        <v>421</v>
      </c>
      <c r="I192" s="61">
        <v>4478000</v>
      </c>
      <c r="J192" s="52"/>
      <c r="K192" s="2">
        <v>3.8439814554108001</v>
      </c>
      <c r="M192" s="6">
        <v>0</v>
      </c>
      <c r="N192" s="6">
        <v>5</v>
      </c>
      <c r="O192" s="6">
        <v>5</v>
      </c>
      <c r="P192" s="6">
        <v>10</v>
      </c>
      <c r="Q192" s="6">
        <v>15</v>
      </c>
      <c r="R192" s="6">
        <v>15</v>
      </c>
      <c r="S192" s="6">
        <v>35</v>
      </c>
      <c r="T192" s="5">
        <v>38.843981455410798</v>
      </c>
      <c r="V192" s="97"/>
      <c r="W192" s="2" t="s">
        <v>947</v>
      </c>
    </row>
    <row r="193" spans="1:23" ht="38.25" x14ac:dyDescent="0.2">
      <c r="A193" s="3" t="s">
        <v>1200</v>
      </c>
      <c r="B193" s="4" t="s">
        <v>661</v>
      </c>
      <c r="C193" s="3" t="s">
        <v>63</v>
      </c>
      <c r="D193" s="3" t="s">
        <v>1201</v>
      </c>
      <c r="E193" s="3" t="s">
        <v>1202</v>
      </c>
      <c r="F193" s="3" t="s">
        <v>1203</v>
      </c>
      <c r="G193" s="3" t="s">
        <v>1204</v>
      </c>
      <c r="H193" s="67" t="s">
        <v>227</v>
      </c>
      <c r="I193" s="61">
        <v>6259000</v>
      </c>
      <c r="J193" s="52"/>
      <c r="K193" s="2">
        <v>8.1548292249598298</v>
      </c>
      <c r="M193" s="6">
        <v>0</v>
      </c>
      <c r="N193" s="6">
        <v>5</v>
      </c>
      <c r="O193" s="6">
        <v>15</v>
      </c>
      <c r="P193" s="6">
        <v>10</v>
      </c>
      <c r="Q193" s="6">
        <v>0</v>
      </c>
      <c r="R193" s="6">
        <v>0</v>
      </c>
      <c r="S193" s="6">
        <v>30</v>
      </c>
      <c r="T193" s="5">
        <v>38.154829224959826</v>
      </c>
      <c r="V193" s="97"/>
      <c r="W193" s="2" t="s">
        <v>947</v>
      </c>
    </row>
    <row r="194" spans="1:23" ht="51" x14ac:dyDescent="0.2">
      <c r="A194" s="3" t="s">
        <v>451</v>
      </c>
      <c r="B194" s="4" t="s">
        <v>5</v>
      </c>
      <c r="C194" s="3" t="s">
        <v>63</v>
      </c>
      <c r="D194" s="3" t="s">
        <v>179</v>
      </c>
      <c r="E194" s="3" t="s">
        <v>452</v>
      </c>
      <c r="F194" s="3" t="s">
        <v>103</v>
      </c>
      <c r="G194" s="3" t="s">
        <v>453</v>
      </c>
      <c r="H194" s="67" t="s">
        <v>75</v>
      </c>
      <c r="I194" s="61">
        <v>20824000</v>
      </c>
      <c r="J194" s="52"/>
      <c r="K194" s="2">
        <v>7.1208121662739714</v>
      </c>
      <c r="M194" s="6">
        <v>0</v>
      </c>
      <c r="N194" s="6">
        <v>0</v>
      </c>
      <c r="O194" s="6">
        <v>20</v>
      </c>
      <c r="P194" s="6">
        <v>10</v>
      </c>
      <c r="Q194" s="6">
        <v>0</v>
      </c>
      <c r="R194" s="6">
        <v>0</v>
      </c>
      <c r="S194" s="6">
        <v>30</v>
      </c>
      <c r="T194" s="5">
        <v>37.120812166273971</v>
      </c>
      <c r="V194" s="97"/>
      <c r="W194" s="2" t="s">
        <v>925</v>
      </c>
    </row>
    <row r="195" spans="1:23" ht="51" x14ac:dyDescent="0.2">
      <c r="A195" s="3" t="s">
        <v>460</v>
      </c>
      <c r="B195" s="4" t="s">
        <v>5</v>
      </c>
      <c r="C195" s="3" t="s">
        <v>461</v>
      </c>
      <c r="D195" s="3" t="s">
        <v>363</v>
      </c>
      <c r="E195" s="3" t="s">
        <v>79</v>
      </c>
      <c r="F195" s="3" t="s">
        <v>63</v>
      </c>
      <c r="G195" s="3" t="s">
        <v>462</v>
      </c>
      <c r="H195" s="67" t="s">
        <v>115</v>
      </c>
      <c r="I195" s="61">
        <v>24442000</v>
      </c>
      <c r="J195" s="52"/>
      <c r="K195" s="2">
        <v>6.7241359043838838</v>
      </c>
      <c r="M195" s="6">
        <v>0</v>
      </c>
      <c r="N195" s="6">
        <v>0</v>
      </c>
      <c r="O195" s="6">
        <v>20</v>
      </c>
      <c r="P195" s="6">
        <v>10</v>
      </c>
      <c r="Q195" s="6">
        <v>0</v>
      </c>
      <c r="R195" s="6">
        <v>0</v>
      </c>
      <c r="S195" s="6">
        <v>30</v>
      </c>
      <c r="T195" s="5">
        <v>36.724135904383886</v>
      </c>
      <c r="V195" s="97"/>
      <c r="W195" s="2" t="s">
        <v>925</v>
      </c>
    </row>
    <row r="196" spans="1:23" ht="38.25" x14ac:dyDescent="0.2">
      <c r="A196" s="3" t="s">
        <v>1205</v>
      </c>
      <c r="B196" s="4" t="s">
        <v>661</v>
      </c>
      <c r="C196" s="3" t="s">
        <v>63</v>
      </c>
      <c r="D196" s="3" t="s">
        <v>1076</v>
      </c>
      <c r="E196" s="3" t="s">
        <v>1206</v>
      </c>
      <c r="F196" s="3" t="s">
        <v>1207</v>
      </c>
      <c r="G196" s="3" t="s">
        <v>1071</v>
      </c>
      <c r="H196" s="67" t="s">
        <v>75</v>
      </c>
      <c r="I196" s="61">
        <v>7582000</v>
      </c>
      <c r="J196" s="52"/>
      <c r="K196" s="2">
        <v>4.9677096660240991</v>
      </c>
      <c r="M196" s="6">
        <v>0</v>
      </c>
      <c r="N196" s="6">
        <v>0</v>
      </c>
      <c r="O196" s="6">
        <v>5</v>
      </c>
      <c r="P196" s="6">
        <v>10</v>
      </c>
      <c r="Q196" s="6">
        <v>15</v>
      </c>
      <c r="R196" s="6">
        <v>15</v>
      </c>
      <c r="S196" s="6">
        <v>30</v>
      </c>
      <c r="T196" s="5">
        <v>34.967709666024099</v>
      </c>
      <c r="V196" s="97"/>
      <c r="W196" s="2" t="s">
        <v>947</v>
      </c>
    </row>
    <row r="197" spans="1:23" ht="52.5" customHeight="1" x14ac:dyDescent="0.2">
      <c r="A197" s="3" t="s">
        <v>1208</v>
      </c>
      <c r="B197" s="4" t="s">
        <v>661</v>
      </c>
      <c r="C197" s="3" t="s">
        <v>1209</v>
      </c>
      <c r="D197" s="3" t="s">
        <v>945</v>
      </c>
      <c r="E197" s="3" t="s">
        <v>1039</v>
      </c>
      <c r="F197" s="3" t="s">
        <v>1210</v>
      </c>
      <c r="G197" s="3" t="s">
        <v>1211</v>
      </c>
      <c r="H197" s="67" t="s">
        <v>231</v>
      </c>
      <c r="I197" s="61">
        <v>33900000</v>
      </c>
      <c r="J197" s="52"/>
      <c r="K197" s="2">
        <v>7.1236337975147528</v>
      </c>
      <c r="M197" s="6">
        <v>0</v>
      </c>
      <c r="N197" s="6">
        <v>5</v>
      </c>
      <c r="O197" s="6">
        <v>5</v>
      </c>
      <c r="P197" s="6">
        <v>10</v>
      </c>
      <c r="Q197" s="6">
        <v>0</v>
      </c>
      <c r="R197" s="6">
        <v>7.5</v>
      </c>
      <c r="S197" s="6">
        <v>27.5</v>
      </c>
      <c r="T197" s="5">
        <v>34.623633797514756</v>
      </c>
      <c r="V197" s="97"/>
      <c r="W197" s="2" t="s">
        <v>947</v>
      </c>
    </row>
    <row r="198" spans="1:23" ht="51" x14ac:dyDescent="0.2">
      <c r="A198" s="3" t="s">
        <v>1212</v>
      </c>
      <c r="B198" s="4" t="s">
        <v>661</v>
      </c>
      <c r="C198" s="3" t="s">
        <v>63</v>
      </c>
      <c r="D198" s="3" t="s">
        <v>1213</v>
      </c>
      <c r="E198" s="3" t="s">
        <v>1214</v>
      </c>
      <c r="F198" s="3" t="s">
        <v>1215</v>
      </c>
      <c r="G198" s="3" t="s">
        <v>1048</v>
      </c>
      <c r="H198" s="67" t="s">
        <v>227</v>
      </c>
      <c r="I198" s="61">
        <v>6990000</v>
      </c>
      <c r="J198" s="52"/>
      <c r="K198" s="2">
        <v>9.2544488069522988</v>
      </c>
      <c r="M198" s="6">
        <v>0</v>
      </c>
      <c r="N198" s="6">
        <v>10</v>
      </c>
      <c r="O198" s="6">
        <v>5</v>
      </c>
      <c r="P198" s="6">
        <v>10</v>
      </c>
      <c r="Q198" s="6">
        <v>0</v>
      </c>
      <c r="R198" s="6">
        <v>0</v>
      </c>
      <c r="S198" s="6">
        <v>25</v>
      </c>
      <c r="T198" s="5">
        <v>34.254448806952297</v>
      </c>
      <c r="V198" s="97"/>
      <c r="W198" s="2" t="s">
        <v>947</v>
      </c>
    </row>
    <row r="199" spans="1:23" ht="51" x14ac:dyDescent="0.2">
      <c r="A199" s="3" t="s">
        <v>1216</v>
      </c>
      <c r="B199" s="4" t="s">
        <v>661</v>
      </c>
      <c r="C199" s="3" t="s">
        <v>63</v>
      </c>
      <c r="D199" s="3" t="s">
        <v>1217</v>
      </c>
      <c r="E199" s="3" t="s">
        <v>1218</v>
      </c>
      <c r="F199" s="3" t="s">
        <v>1219</v>
      </c>
      <c r="G199" s="3" t="s">
        <v>1220</v>
      </c>
      <c r="H199" s="67" t="s">
        <v>421</v>
      </c>
      <c r="I199" s="61">
        <v>46728000</v>
      </c>
      <c r="J199" s="52"/>
      <c r="K199" s="2">
        <v>9.1586241833108417</v>
      </c>
      <c r="M199" s="6">
        <v>0</v>
      </c>
      <c r="N199" s="6">
        <v>10</v>
      </c>
      <c r="O199" s="6">
        <v>5</v>
      </c>
      <c r="P199" s="6">
        <v>10</v>
      </c>
      <c r="Q199" s="6">
        <v>15</v>
      </c>
      <c r="R199" s="6">
        <v>0</v>
      </c>
      <c r="S199" s="6">
        <v>25</v>
      </c>
      <c r="T199" s="5">
        <v>34.158624183310842</v>
      </c>
      <c r="V199" s="97"/>
      <c r="W199" s="2" t="s">
        <v>947</v>
      </c>
    </row>
    <row r="200" spans="1:23" ht="38.25" x14ac:dyDescent="0.2">
      <c r="A200" s="3" t="s">
        <v>1221</v>
      </c>
      <c r="B200" s="4" t="s">
        <v>661</v>
      </c>
      <c r="C200" s="3" t="s">
        <v>63</v>
      </c>
      <c r="D200" s="3" t="s">
        <v>1111</v>
      </c>
      <c r="E200" s="3" t="s">
        <v>195</v>
      </c>
      <c r="F200" s="3" t="s">
        <v>1222</v>
      </c>
      <c r="G200" s="3" t="s">
        <v>444</v>
      </c>
      <c r="H200" s="67" t="s">
        <v>75</v>
      </c>
      <c r="I200" s="61">
        <v>47647000</v>
      </c>
      <c r="J200" s="52"/>
      <c r="K200" s="2">
        <v>8.9158771017268137</v>
      </c>
      <c r="M200" s="6">
        <v>0</v>
      </c>
      <c r="N200" s="6">
        <v>10</v>
      </c>
      <c r="O200" s="6">
        <v>5</v>
      </c>
      <c r="P200" s="6">
        <v>10</v>
      </c>
      <c r="Q200" s="6">
        <v>15</v>
      </c>
      <c r="R200" s="6">
        <v>0</v>
      </c>
      <c r="S200" s="6">
        <v>25</v>
      </c>
      <c r="T200" s="5">
        <v>33.915877101726814</v>
      </c>
      <c r="V200" s="97"/>
      <c r="W200" s="2" t="s">
        <v>947</v>
      </c>
    </row>
    <row r="201" spans="1:23" ht="38.25" x14ac:dyDescent="0.2">
      <c r="A201" s="3" t="s">
        <v>1223</v>
      </c>
      <c r="B201" s="4" t="s">
        <v>661</v>
      </c>
      <c r="C201" s="3" t="s">
        <v>63</v>
      </c>
      <c r="D201" s="3" t="s">
        <v>1224</v>
      </c>
      <c r="E201" s="3" t="s">
        <v>1225</v>
      </c>
      <c r="F201" s="3" t="s">
        <v>1226</v>
      </c>
      <c r="G201" s="3" t="s">
        <v>444</v>
      </c>
      <c r="H201" s="67" t="s">
        <v>75</v>
      </c>
      <c r="I201" s="61">
        <v>24308000</v>
      </c>
      <c r="J201" s="52"/>
      <c r="K201" s="2">
        <v>8.2197891740976541</v>
      </c>
      <c r="M201" s="6">
        <v>0</v>
      </c>
      <c r="N201" s="6">
        <v>10</v>
      </c>
      <c r="O201" s="6">
        <v>5</v>
      </c>
      <c r="P201" s="6">
        <v>10</v>
      </c>
      <c r="Q201" s="6">
        <v>15</v>
      </c>
      <c r="R201" s="6">
        <v>0</v>
      </c>
      <c r="S201" s="6">
        <v>25</v>
      </c>
      <c r="T201" s="5">
        <v>33.219789174097656</v>
      </c>
      <c r="V201" s="97"/>
      <c r="W201" s="2" t="s">
        <v>947</v>
      </c>
    </row>
    <row r="202" spans="1:23" ht="38.25" x14ac:dyDescent="0.2">
      <c r="A202" s="3" t="s">
        <v>1227</v>
      </c>
      <c r="B202" s="4" t="s">
        <v>661</v>
      </c>
      <c r="C202" s="3" t="s">
        <v>63</v>
      </c>
      <c r="D202" s="3" t="s">
        <v>1228</v>
      </c>
      <c r="E202" s="3" t="s">
        <v>442</v>
      </c>
      <c r="F202" s="3" t="s">
        <v>1229</v>
      </c>
      <c r="G202" s="3" t="s">
        <v>1183</v>
      </c>
      <c r="H202" s="67" t="s">
        <v>231</v>
      </c>
      <c r="I202" s="61">
        <v>2052000</v>
      </c>
      <c r="J202" s="52"/>
      <c r="K202" s="2">
        <v>2.1383405221900134</v>
      </c>
      <c r="M202" s="6">
        <v>0</v>
      </c>
      <c r="N202" s="6">
        <v>0</v>
      </c>
      <c r="O202" s="6">
        <v>20</v>
      </c>
      <c r="P202" s="6">
        <v>10</v>
      </c>
      <c r="Q202" s="6">
        <v>0</v>
      </c>
      <c r="R202" s="6">
        <v>0</v>
      </c>
      <c r="S202" s="6">
        <v>30</v>
      </c>
      <c r="T202" s="5">
        <v>32.138340522190013</v>
      </c>
      <c r="V202" s="97"/>
      <c r="W202" s="2" t="s">
        <v>947</v>
      </c>
    </row>
    <row r="203" spans="1:23" ht="51" x14ac:dyDescent="0.2">
      <c r="A203" s="3" t="s">
        <v>1230</v>
      </c>
      <c r="B203" s="4" t="s">
        <v>661</v>
      </c>
      <c r="C203" s="3" t="s">
        <v>63</v>
      </c>
      <c r="D203" s="3" t="s">
        <v>1231</v>
      </c>
      <c r="E203" s="3" t="s">
        <v>119</v>
      </c>
      <c r="F203" s="3" t="s">
        <v>1232</v>
      </c>
      <c r="G203" s="3" t="s">
        <v>1233</v>
      </c>
      <c r="H203" s="67" t="s">
        <v>75</v>
      </c>
      <c r="I203" s="61">
        <v>16282000</v>
      </c>
      <c r="J203" s="52"/>
      <c r="K203" s="2">
        <v>8.3525128458390316</v>
      </c>
      <c r="M203" s="6">
        <v>0</v>
      </c>
      <c r="N203" s="6">
        <v>10</v>
      </c>
      <c r="O203" s="6">
        <v>0</v>
      </c>
      <c r="P203" s="6">
        <v>10</v>
      </c>
      <c r="Q203" s="6">
        <v>15</v>
      </c>
      <c r="R203" s="6">
        <v>0</v>
      </c>
      <c r="S203" s="6">
        <v>20</v>
      </c>
      <c r="T203" s="5">
        <v>28.35251284583903</v>
      </c>
      <c r="V203" s="97"/>
      <c r="W203" s="2" t="s">
        <v>947</v>
      </c>
    </row>
    <row r="204" spans="1:23" ht="51" x14ac:dyDescent="0.2">
      <c r="A204" s="3" t="s">
        <v>541</v>
      </c>
      <c r="B204" s="4" t="s">
        <v>62</v>
      </c>
      <c r="C204" s="3" t="s">
        <v>542</v>
      </c>
      <c r="D204" s="3" t="s">
        <v>471</v>
      </c>
      <c r="E204" s="3" t="s">
        <v>473</v>
      </c>
      <c r="F204" s="3" t="s">
        <v>543</v>
      </c>
      <c r="G204" s="3" t="s">
        <v>81</v>
      </c>
      <c r="H204" s="67" t="s">
        <v>75</v>
      </c>
      <c r="I204" s="61">
        <v>25000000</v>
      </c>
      <c r="J204" s="52"/>
      <c r="K204" s="2">
        <v>7.4894674495411522</v>
      </c>
      <c r="M204" s="6">
        <v>0</v>
      </c>
      <c r="N204" s="6">
        <v>5</v>
      </c>
      <c r="O204" s="6">
        <v>5</v>
      </c>
      <c r="P204" s="6">
        <v>10</v>
      </c>
      <c r="Q204" s="6">
        <v>0</v>
      </c>
      <c r="R204" s="6">
        <v>0</v>
      </c>
      <c r="S204" s="6">
        <v>20</v>
      </c>
      <c r="T204" s="5">
        <v>27.489467449541152</v>
      </c>
      <c r="V204" s="97"/>
      <c r="W204" s="2" t="s">
        <v>925</v>
      </c>
    </row>
    <row r="205" spans="1:23" ht="51" x14ac:dyDescent="0.2">
      <c r="A205" s="3" t="s">
        <v>579</v>
      </c>
      <c r="B205" s="4" t="s">
        <v>5</v>
      </c>
      <c r="C205" s="3" t="s">
        <v>580</v>
      </c>
      <c r="D205" s="3" t="s">
        <v>524</v>
      </c>
      <c r="E205" s="3" t="s">
        <v>581</v>
      </c>
      <c r="F205" s="3" t="s">
        <v>582</v>
      </c>
      <c r="G205" s="3" t="s">
        <v>513</v>
      </c>
      <c r="H205" s="67" t="s">
        <v>75</v>
      </c>
      <c r="I205" s="61">
        <v>49000000</v>
      </c>
      <c r="J205" s="52"/>
      <c r="K205" s="2">
        <v>6.0728084705412293</v>
      </c>
      <c r="M205" s="6">
        <v>0</v>
      </c>
      <c r="N205" s="6">
        <v>5</v>
      </c>
      <c r="O205" s="6">
        <v>5</v>
      </c>
      <c r="P205" s="6">
        <v>10</v>
      </c>
      <c r="Q205" s="6">
        <v>0</v>
      </c>
      <c r="R205" s="6">
        <v>0</v>
      </c>
      <c r="S205" s="6">
        <v>20</v>
      </c>
      <c r="T205" s="5">
        <v>26.072808470541229</v>
      </c>
      <c r="V205" s="97"/>
      <c r="W205" s="2" t="s">
        <v>925</v>
      </c>
    </row>
    <row r="206" spans="1:23" ht="51" x14ac:dyDescent="0.2">
      <c r="A206" s="3" t="s">
        <v>571</v>
      </c>
      <c r="B206" s="4" t="s">
        <v>5</v>
      </c>
      <c r="C206" s="3" t="s">
        <v>572</v>
      </c>
      <c r="D206" s="3" t="s">
        <v>524</v>
      </c>
      <c r="E206" s="3" t="s">
        <v>573</v>
      </c>
      <c r="F206" s="3" t="s">
        <v>574</v>
      </c>
      <c r="G206" s="3" t="s">
        <v>575</v>
      </c>
      <c r="H206" s="67" t="s">
        <v>421</v>
      </c>
      <c r="I206" s="61">
        <v>130625000</v>
      </c>
      <c r="J206" s="52"/>
      <c r="K206" s="2">
        <v>5.9927933008989598</v>
      </c>
      <c r="M206" s="6">
        <v>0</v>
      </c>
      <c r="N206" s="6">
        <v>0</v>
      </c>
      <c r="O206" s="6">
        <v>10</v>
      </c>
      <c r="P206" s="6">
        <v>10</v>
      </c>
      <c r="Q206" s="6">
        <v>0</v>
      </c>
      <c r="R206" s="6">
        <v>0</v>
      </c>
      <c r="S206" s="6">
        <v>20</v>
      </c>
      <c r="T206" s="5">
        <v>25.99279330089896</v>
      </c>
      <c r="V206" s="97"/>
      <c r="W206" s="2" t="s">
        <v>925</v>
      </c>
    </row>
    <row r="207" spans="1:23" ht="38.25" x14ac:dyDescent="0.2">
      <c r="A207" s="3" t="s">
        <v>1234</v>
      </c>
      <c r="B207" s="4" t="s">
        <v>661</v>
      </c>
      <c r="C207" s="3" t="s">
        <v>63</v>
      </c>
      <c r="D207" s="3" t="s">
        <v>1235</v>
      </c>
      <c r="E207" s="3" t="s">
        <v>1236</v>
      </c>
      <c r="F207" s="3" t="s">
        <v>63</v>
      </c>
      <c r="G207" s="3" t="s">
        <v>1237</v>
      </c>
      <c r="H207" s="67" t="s">
        <v>955</v>
      </c>
      <c r="I207" s="61">
        <v>4805000</v>
      </c>
      <c r="J207" s="52"/>
      <c r="K207" s="2">
        <v>0.89173735534620002</v>
      </c>
      <c r="M207" s="6">
        <v>0</v>
      </c>
      <c r="N207" s="6">
        <v>0</v>
      </c>
      <c r="O207" s="6">
        <v>0</v>
      </c>
      <c r="P207" s="6">
        <v>10</v>
      </c>
      <c r="Q207" s="6">
        <v>0</v>
      </c>
      <c r="R207" s="6">
        <v>15</v>
      </c>
      <c r="S207" s="6">
        <v>25</v>
      </c>
      <c r="T207" s="5">
        <v>25.891737355346201</v>
      </c>
      <c r="V207" s="97"/>
      <c r="W207" s="2" t="s">
        <v>947</v>
      </c>
    </row>
    <row r="208" spans="1:23" ht="38.25" x14ac:dyDescent="0.2">
      <c r="A208" s="3" t="s">
        <v>1238</v>
      </c>
      <c r="B208" s="4" t="s">
        <v>661</v>
      </c>
      <c r="C208" s="3" t="s">
        <v>1239</v>
      </c>
      <c r="D208" s="3" t="s">
        <v>1240</v>
      </c>
      <c r="E208" s="3" t="s">
        <v>201</v>
      </c>
      <c r="F208" s="3" t="s">
        <v>1241</v>
      </c>
      <c r="G208" s="3" t="s">
        <v>1242</v>
      </c>
      <c r="H208" s="67" t="s">
        <v>227</v>
      </c>
      <c r="I208" s="61">
        <v>28403000</v>
      </c>
      <c r="J208" s="52"/>
      <c r="K208" s="2">
        <v>7.818676647456499</v>
      </c>
      <c r="M208" s="6">
        <v>0</v>
      </c>
      <c r="N208" s="6">
        <v>0</v>
      </c>
      <c r="O208" s="6">
        <v>0</v>
      </c>
      <c r="P208" s="6">
        <v>10</v>
      </c>
      <c r="Q208" s="6">
        <v>15</v>
      </c>
      <c r="R208" s="6">
        <v>7.5</v>
      </c>
      <c r="S208" s="6">
        <v>17.5</v>
      </c>
      <c r="T208" s="5">
        <v>25.318676647456499</v>
      </c>
      <c r="V208" s="97"/>
      <c r="W208" s="2" t="s">
        <v>947</v>
      </c>
    </row>
    <row r="209" spans="1:23" ht="51" x14ac:dyDescent="0.2">
      <c r="A209" s="3" t="s">
        <v>576</v>
      </c>
      <c r="B209" s="4" t="s">
        <v>62</v>
      </c>
      <c r="C209" s="3" t="s">
        <v>63</v>
      </c>
      <c r="D209" s="3" t="s">
        <v>95</v>
      </c>
      <c r="E209" s="3" t="s">
        <v>550</v>
      </c>
      <c r="F209" s="3" t="s">
        <v>577</v>
      </c>
      <c r="G209" s="3" t="s">
        <v>578</v>
      </c>
      <c r="H209" s="67" t="s">
        <v>75</v>
      </c>
      <c r="I209" s="61">
        <v>93051000</v>
      </c>
      <c r="J209" s="52"/>
      <c r="K209" s="2">
        <v>5.9746779706144615</v>
      </c>
      <c r="M209" s="6">
        <v>0</v>
      </c>
      <c r="N209" s="6">
        <v>5</v>
      </c>
      <c r="O209" s="6">
        <v>0</v>
      </c>
      <c r="P209" s="6">
        <v>10</v>
      </c>
      <c r="Q209" s="6">
        <v>0</v>
      </c>
      <c r="R209" s="6">
        <v>0</v>
      </c>
      <c r="S209" s="6">
        <v>15</v>
      </c>
      <c r="T209" s="5">
        <v>20.974677970614461</v>
      </c>
      <c r="V209" s="97"/>
      <c r="W209" s="2" t="s">
        <v>925</v>
      </c>
    </row>
    <row r="210" spans="1:23" ht="51" x14ac:dyDescent="0.2">
      <c r="A210" s="3" t="s">
        <v>1243</v>
      </c>
      <c r="B210" s="4" t="s">
        <v>661</v>
      </c>
      <c r="C210" s="3" t="s">
        <v>63</v>
      </c>
      <c r="D210" s="3" t="s">
        <v>1244</v>
      </c>
      <c r="E210" s="3" t="s">
        <v>79</v>
      </c>
      <c r="F210" s="3" t="s">
        <v>1245</v>
      </c>
      <c r="G210" s="3" t="s">
        <v>1246</v>
      </c>
      <c r="H210" s="67" t="s">
        <v>421</v>
      </c>
      <c r="I210" s="61">
        <v>5474000</v>
      </c>
      <c r="J210" s="52"/>
      <c r="K210" s="2">
        <v>0.32747371097812428</v>
      </c>
      <c r="M210" s="6">
        <v>0</v>
      </c>
      <c r="N210" s="6">
        <v>0</v>
      </c>
      <c r="O210" s="6">
        <v>0</v>
      </c>
      <c r="P210" s="6">
        <v>10</v>
      </c>
      <c r="Q210" s="6">
        <v>0</v>
      </c>
      <c r="R210" s="6">
        <v>7.5</v>
      </c>
      <c r="S210" s="6">
        <v>17.5</v>
      </c>
      <c r="T210" s="5">
        <v>17.827473710978126</v>
      </c>
      <c r="V210" s="97"/>
      <c r="W210" s="2" t="s">
        <v>947</v>
      </c>
    </row>
    <row r="211" spans="1:23" ht="38.25" x14ac:dyDescent="0.2">
      <c r="A211" s="3" t="s">
        <v>1247</v>
      </c>
      <c r="B211" s="4" t="s">
        <v>661</v>
      </c>
      <c r="C211" s="3" t="s">
        <v>63</v>
      </c>
      <c r="D211" s="3" t="s">
        <v>1248</v>
      </c>
      <c r="E211" s="3" t="s">
        <v>221</v>
      </c>
      <c r="F211" s="3" t="s">
        <v>427</v>
      </c>
      <c r="G211" s="3" t="s">
        <v>1048</v>
      </c>
      <c r="H211" s="67" t="s">
        <v>421</v>
      </c>
      <c r="I211" s="61">
        <v>33746000</v>
      </c>
      <c r="J211" s="52"/>
      <c r="K211" s="2">
        <v>4.2790474384428228</v>
      </c>
      <c r="M211" s="6">
        <v>0</v>
      </c>
      <c r="N211" s="6">
        <v>0</v>
      </c>
      <c r="O211" s="6">
        <v>0</v>
      </c>
      <c r="P211" s="6">
        <v>10</v>
      </c>
      <c r="Q211" s="6">
        <v>15</v>
      </c>
      <c r="R211" s="6">
        <v>0</v>
      </c>
      <c r="S211" s="6">
        <v>10</v>
      </c>
      <c r="T211" s="5">
        <v>14.279047438442824</v>
      </c>
      <c r="V211" s="97"/>
      <c r="W211" s="2" t="s">
        <v>947</v>
      </c>
    </row>
  </sheetData>
  <pageMargins left="0.7" right="0.7" top="0.75" bottom="0.75" header="0.3" footer="0.3"/>
  <pageSetup paperSize="3" scale="66" fitToHeight="0" orientation="landscape" r:id="rId1"/>
  <headerFooter>
    <oddHeader>&amp;C&amp;"Arial,Bold"&amp;20&amp;KC00000Division 5 Division List - Highways</oddHeader>
    <oddFooter>Page &amp;P of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211"/>
  <sheetViews>
    <sheetView view="pageBreakPreview" zoomScale="90" zoomScaleNormal="100" zoomScaleSheetLayoutView="90" workbookViewId="0">
      <selection activeCell="W1" sqref="W1:W1048576"/>
    </sheetView>
  </sheetViews>
  <sheetFormatPr defaultRowHeight="12.75" x14ac:dyDescent="0.2"/>
  <cols>
    <col min="1" max="3" width="9.28515625" style="79" customWidth="1"/>
    <col min="4" max="4" width="15.140625" style="79" customWidth="1"/>
    <col min="5" max="5" width="14.85546875" style="79" customWidth="1"/>
    <col min="6" max="6" width="25.5703125" style="79" customWidth="1"/>
    <col min="7" max="7" width="50.42578125" style="79" customWidth="1"/>
    <col min="8" max="8" width="12" style="79" customWidth="1"/>
    <col min="9" max="9" width="30.5703125" style="79" customWidth="1"/>
    <col min="10" max="10" width="18.140625" style="79" customWidth="1"/>
    <col min="11" max="11" width="1.28515625" style="79" customWidth="1"/>
    <col min="12" max="12" width="14.28515625" style="79" customWidth="1"/>
    <col min="13" max="13" width="1.28515625" style="79" customWidth="1"/>
    <col min="14" max="21" width="9.140625" style="86"/>
    <col min="22" max="22" width="1.140625" style="79" customWidth="1"/>
    <col min="23" max="23" width="9.5703125" style="106" customWidth="1"/>
    <col min="24" max="24" width="20.85546875" style="79" customWidth="1"/>
    <col min="25" max="16384" width="9.140625" style="79"/>
  </cols>
  <sheetData>
    <row r="1" spans="1:24" ht="63.75" x14ac:dyDescent="0.2">
      <c r="A1" s="1" t="s">
        <v>0</v>
      </c>
      <c r="B1" s="1" t="s">
        <v>1</v>
      </c>
      <c r="C1" s="1" t="s">
        <v>57</v>
      </c>
      <c r="D1" s="1" t="s">
        <v>58</v>
      </c>
      <c r="E1" s="1" t="s">
        <v>59</v>
      </c>
      <c r="F1" s="1" t="s">
        <v>60</v>
      </c>
      <c r="G1" s="1" t="s">
        <v>2</v>
      </c>
      <c r="H1" s="33" t="s">
        <v>1249</v>
      </c>
      <c r="I1" s="1" t="s">
        <v>3</v>
      </c>
      <c r="J1" s="33" t="s">
        <v>4</v>
      </c>
      <c r="K1" s="55"/>
      <c r="L1" s="2" t="s">
        <v>909</v>
      </c>
      <c r="N1" s="25" t="s">
        <v>6</v>
      </c>
      <c r="O1" s="25" t="s">
        <v>7</v>
      </c>
      <c r="P1" s="25" t="s">
        <v>8</v>
      </c>
      <c r="Q1" s="25" t="s">
        <v>53</v>
      </c>
      <c r="R1" s="25" t="s">
        <v>11</v>
      </c>
      <c r="S1" s="25" t="s">
        <v>659</v>
      </c>
      <c r="T1" s="25" t="s">
        <v>13</v>
      </c>
      <c r="U1" s="25" t="s">
        <v>910</v>
      </c>
      <c r="W1" s="97" t="s">
        <v>1499</v>
      </c>
      <c r="X1" s="2" t="s">
        <v>15</v>
      </c>
    </row>
    <row r="2" spans="1:24" ht="38.25" x14ac:dyDescent="0.2">
      <c r="A2" s="70" t="s">
        <v>1250</v>
      </c>
      <c r="B2" s="71" t="s">
        <v>1251</v>
      </c>
      <c r="C2" s="72"/>
      <c r="D2" s="73" t="s">
        <v>1252</v>
      </c>
      <c r="E2" s="73" t="s">
        <v>1253</v>
      </c>
      <c r="F2" s="73" t="s">
        <v>1254</v>
      </c>
      <c r="G2" s="73" t="s">
        <v>1255</v>
      </c>
      <c r="H2" s="74">
        <v>1.55886558</v>
      </c>
      <c r="I2" s="75" t="s">
        <v>1256</v>
      </c>
      <c r="J2" s="76">
        <v>219120</v>
      </c>
      <c r="K2" s="45"/>
      <c r="L2" s="77">
        <v>45</v>
      </c>
      <c r="N2" s="26">
        <v>10</v>
      </c>
      <c r="O2" s="26">
        <v>15</v>
      </c>
      <c r="P2" s="26">
        <v>20</v>
      </c>
      <c r="Q2" s="26">
        <v>10</v>
      </c>
      <c r="R2" s="26">
        <v>15</v>
      </c>
      <c r="S2" s="26">
        <v>15</v>
      </c>
      <c r="T2" s="26">
        <v>85</v>
      </c>
      <c r="U2" s="78">
        <v>130</v>
      </c>
      <c r="W2" s="99">
        <v>0</v>
      </c>
      <c r="X2" s="2" t="s">
        <v>1508</v>
      </c>
    </row>
    <row r="3" spans="1:24" ht="52.5" customHeight="1" x14ac:dyDescent="0.2">
      <c r="A3" s="70" t="s">
        <v>1257</v>
      </c>
      <c r="B3" s="71" t="s">
        <v>1251</v>
      </c>
      <c r="C3" s="70"/>
      <c r="D3" s="73" t="s">
        <v>1258</v>
      </c>
      <c r="E3" s="73" t="s">
        <v>209</v>
      </c>
      <c r="F3" s="73" t="s">
        <v>1259</v>
      </c>
      <c r="G3" s="73" t="s">
        <v>1260</v>
      </c>
      <c r="H3" s="74">
        <v>0.34607926</v>
      </c>
      <c r="I3" s="75" t="s">
        <v>1261</v>
      </c>
      <c r="J3" s="76">
        <v>300250</v>
      </c>
      <c r="K3" s="45"/>
      <c r="L3" s="77">
        <v>38.383885620116999</v>
      </c>
      <c r="N3" s="26">
        <v>20</v>
      </c>
      <c r="O3" s="26">
        <v>10</v>
      </c>
      <c r="P3" s="26">
        <v>20</v>
      </c>
      <c r="Q3" s="26">
        <v>10</v>
      </c>
      <c r="R3" s="26">
        <v>15</v>
      </c>
      <c r="S3" s="26">
        <v>15</v>
      </c>
      <c r="T3" s="26">
        <v>90</v>
      </c>
      <c r="U3" s="78">
        <v>128.38388562011698</v>
      </c>
      <c r="W3" s="99">
        <v>100</v>
      </c>
      <c r="X3" s="2" t="s">
        <v>1500</v>
      </c>
    </row>
    <row r="4" spans="1:24" ht="63.75" x14ac:dyDescent="0.2">
      <c r="A4" s="70" t="s">
        <v>1262</v>
      </c>
      <c r="B4" s="71" t="s">
        <v>1251</v>
      </c>
      <c r="C4" s="72"/>
      <c r="D4" s="73" t="s">
        <v>1263</v>
      </c>
      <c r="E4" s="73" t="s">
        <v>1264</v>
      </c>
      <c r="F4" s="73" t="s">
        <v>1265</v>
      </c>
      <c r="G4" s="73" t="s">
        <v>1266</v>
      </c>
      <c r="H4" s="74">
        <v>5.7547294899999999</v>
      </c>
      <c r="I4" s="75" t="s">
        <v>1267</v>
      </c>
      <c r="J4" s="76">
        <v>800000</v>
      </c>
      <c r="K4" s="45"/>
      <c r="L4" s="77">
        <v>36.937602927856254</v>
      </c>
      <c r="N4" s="26">
        <v>20</v>
      </c>
      <c r="O4" s="26">
        <v>10</v>
      </c>
      <c r="P4" s="26">
        <v>20</v>
      </c>
      <c r="Q4" s="26">
        <v>10</v>
      </c>
      <c r="R4" s="26">
        <v>15</v>
      </c>
      <c r="S4" s="26">
        <v>15</v>
      </c>
      <c r="T4" s="26">
        <v>90</v>
      </c>
      <c r="U4" s="78">
        <v>126.93760292785626</v>
      </c>
      <c r="W4" s="97">
        <v>100</v>
      </c>
      <c r="X4" s="2"/>
    </row>
    <row r="5" spans="1:24" ht="38.25" x14ac:dyDescent="0.2">
      <c r="A5" s="70" t="s">
        <v>1268</v>
      </c>
      <c r="B5" s="71" t="s">
        <v>1251</v>
      </c>
      <c r="C5" s="72"/>
      <c r="D5" s="73" t="s">
        <v>1269</v>
      </c>
      <c r="E5" s="73" t="s">
        <v>1270</v>
      </c>
      <c r="F5" s="73" t="s">
        <v>1271</v>
      </c>
      <c r="G5" s="73" t="s">
        <v>1272</v>
      </c>
      <c r="H5" s="74">
        <v>1.0479787599999999</v>
      </c>
      <c r="I5" s="75" t="s">
        <v>1256</v>
      </c>
      <c r="J5" s="76">
        <v>1619200</v>
      </c>
      <c r="K5" s="45"/>
      <c r="L5" s="77">
        <v>28.839745044531544</v>
      </c>
      <c r="N5" s="26">
        <v>20</v>
      </c>
      <c r="O5" s="26">
        <v>15</v>
      </c>
      <c r="P5" s="26">
        <v>20</v>
      </c>
      <c r="Q5" s="26">
        <v>10</v>
      </c>
      <c r="R5" s="26">
        <v>15</v>
      </c>
      <c r="S5" s="26">
        <v>15</v>
      </c>
      <c r="T5" s="26">
        <v>95</v>
      </c>
      <c r="U5" s="78">
        <v>123.83974504453154</v>
      </c>
      <c r="W5" s="97"/>
      <c r="X5" s="2" t="s">
        <v>947</v>
      </c>
    </row>
    <row r="6" spans="1:24" ht="48.75" customHeight="1" x14ac:dyDescent="0.2">
      <c r="A6" s="70" t="s">
        <v>1273</v>
      </c>
      <c r="B6" s="71" t="s">
        <v>1251</v>
      </c>
      <c r="C6" s="70"/>
      <c r="D6" s="73" t="s">
        <v>1274</v>
      </c>
      <c r="E6" s="73" t="s">
        <v>180</v>
      </c>
      <c r="F6" s="73" t="s">
        <v>1275</v>
      </c>
      <c r="G6" s="73" t="s">
        <v>1276</v>
      </c>
      <c r="H6" s="74">
        <v>1.1093576599999999</v>
      </c>
      <c r="I6" s="75" t="s">
        <v>1261</v>
      </c>
      <c r="J6" s="76">
        <v>1234750</v>
      </c>
      <c r="K6" s="45"/>
      <c r="L6" s="77">
        <v>31.816890866499204</v>
      </c>
      <c r="N6" s="26">
        <v>20</v>
      </c>
      <c r="O6" s="26">
        <v>10</v>
      </c>
      <c r="P6" s="26">
        <v>20</v>
      </c>
      <c r="Q6" s="26">
        <v>10</v>
      </c>
      <c r="R6" s="26">
        <v>15</v>
      </c>
      <c r="S6" s="26">
        <v>15</v>
      </c>
      <c r="T6" s="26">
        <v>90</v>
      </c>
      <c r="U6" s="78">
        <v>121.81689086649921</v>
      </c>
      <c r="W6" s="99">
        <v>100</v>
      </c>
      <c r="X6" s="2" t="s">
        <v>1500</v>
      </c>
    </row>
    <row r="7" spans="1:24" ht="51" customHeight="1" x14ac:dyDescent="0.2">
      <c r="A7" s="70" t="s">
        <v>1277</v>
      </c>
      <c r="B7" s="71" t="s">
        <v>1251</v>
      </c>
      <c r="C7" s="70"/>
      <c r="D7" s="73" t="s">
        <v>1278</v>
      </c>
      <c r="E7" s="73" t="s">
        <v>1279</v>
      </c>
      <c r="F7" s="73" t="s">
        <v>1280</v>
      </c>
      <c r="G7" s="73" t="s">
        <v>1281</v>
      </c>
      <c r="H7" s="74">
        <v>0.68910888000000003</v>
      </c>
      <c r="I7" s="75" t="s">
        <v>1261</v>
      </c>
      <c r="J7" s="76">
        <v>488200</v>
      </c>
      <c r="K7" s="45"/>
      <c r="L7" s="77">
        <v>40.429135834546258</v>
      </c>
      <c r="N7" s="26">
        <v>10</v>
      </c>
      <c r="O7" s="26">
        <v>10</v>
      </c>
      <c r="P7" s="26">
        <v>20</v>
      </c>
      <c r="Q7" s="26">
        <v>10</v>
      </c>
      <c r="R7" s="26">
        <v>15</v>
      </c>
      <c r="S7" s="26">
        <v>15</v>
      </c>
      <c r="T7" s="26">
        <v>80</v>
      </c>
      <c r="U7" s="78">
        <v>120.42913583454626</v>
      </c>
      <c r="W7" s="99">
        <v>100</v>
      </c>
      <c r="X7" s="2" t="s">
        <v>1500</v>
      </c>
    </row>
    <row r="8" spans="1:24" ht="51" x14ac:dyDescent="0.2">
      <c r="A8" s="70" t="s">
        <v>1282</v>
      </c>
      <c r="B8" s="71" t="s">
        <v>1251</v>
      </c>
      <c r="C8" s="72"/>
      <c r="D8" s="73" t="s">
        <v>1283</v>
      </c>
      <c r="E8" s="73" t="s">
        <v>1284</v>
      </c>
      <c r="F8" s="73" t="s">
        <v>1285</v>
      </c>
      <c r="G8" s="73" t="s">
        <v>1286</v>
      </c>
      <c r="H8" s="74">
        <v>2.4150855199999999</v>
      </c>
      <c r="I8" s="75" t="s">
        <v>1256</v>
      </c>
      <c r="J8" s="76">
        <v>1059000</v>
      </c>
      <c r="K8" s="45"/>
      <c r="L8" s="77">
        <v>34.795587079267598</v>
      </c>
      <c r="N8" s="26">
        <v>10</v>
      </c>
      <c r="O8" s="26">
        <v>10</v>
      </c>
      <c r="P8" s="26">
        <v>20</v>
      </c>
      <c r="Q8" s="26">
        <v>10</v>
      </c>
      <c r="R8" s="26">
        <v>15</v>
      </c>
      <c r="S8" s="26">
        <v>15</v>
      </c>
      <c r="T8" s="26">
        <v>80</v>
      </c>
      <c r="U8" s="78">
        <v>114.79558707926759</v>
      </c>
      <c r="W8" s="99">
        <v>100</v>
      </c>
      <c r="X8" s="2" t="s">
        <v>1500</v>
      </c>
    </row>
    <row r="9" spans="1:24" ht="45.75" customHeight="1" x14ac:dyDescent="0.2">
      <c r="A9" s="70" t="s">
        <v>1287</v>
      </c>
      <c r="B9" s="71" t="s">
        <v>1251</v>
      </c>
      <c r="C9" s="70"/>
      <c r="D9" s="73" t="s">
        <v>1288</v>
      </c>
      <c r="E9" s="73" t="s">
        <v>1289</v>
      </c>
      <c r="F9" s="73" t="s">
        <v>1056</v>
      </c>
      <c r="G9" s="73" t="s">
        <v>1290</v>
      </c>
      <c r="H9" s="74">
        <v>0.97180719999999998</v>
      </c>
      <c r="I9" s="75" t="s">
        <v>1261</v>
      </c>
      <c r="J9" s="76">
        <v>600000</v>
      </c>
      <c r="K9" s="45"/>
      <c r="L9" s="77">
        <v>24.432607665573336</v>
      </c>
      <c r="N9" s="26">
        <v>20</v>
      </c>
      <c r="O9" s="26">
        <v>10</v>
      </c>
      <c r="P9" s="26">
        <v>20</v>
      </c>
      <c r="Q9" s="26">
        <v>10</v>
      </c>
      <c r="R9" s="26">
        <v>15</v>
      </c>
      <c r="S9" s="26">
        <v>15</v>
      </c>
      <c r="T9" s="26">
        <v>90</v>
      </c>
      <c r="U9" s="78">
        <v>114.43260766557333</v>
      </c>
      <c r="W9" s="97"/>
      <c r="X9" s="2" t="s">
        <v>947</v>
      </c>
    </row>
    <row r="10" spans="1:24" ht="38.25" x14ac:dyDescent="0.2">
      <c r="A10" s="70" t="s">
        <v>1291</v>
      </c>
      <c r="B10" s="71" t="s">
        <v>1251</v>
      </c>
      <c r="C10" s="72"/>
      <c r="D10" s="73" t="s">
        <v>1292</v>
      </c>
      <c r="E10" s="73" t="s">
        <v>1293</v>
      </c>
      <c r="F10" s="73" t="s">
        <v>1259</v>
      </c>
      <c r="G10" s="73" t="s">
        <v>1294</v>
      </c>
      <c r="H10" s="74">
        <v>0.48069605999999998</v>
      </c>
      <c r="I10" s="75" t="s">
        <v>1256</v>
      </c>
      <c r="J10" s="76">
        <v>394800</v>
      </c>
      <c r="K10" s="45"/>
      <c r="L10" s="77">
        <v>27.376158706798151</v>
      </c>
      <c r="N10" s="26">
        <v>20</v>
      </c>
      <c r="O10" s="26">
        <v>5</v>
      </c>
      <c r="P10" s="26">
        <v>20</v>
      </c>
      <c r="Q10" s="26">
        <v>10</v>
      </c>
      <c r="R10" s="26">
        <v>15</v>
      </c>
      <c r="S10" s="26">
        <v>15</v>
      </c>
      <c r="T10" s="26">
        <v>85</v>
      </c>
      <c r="U10" s="78">
        <v>112.37615870679815</v>
      </c>
      <c r="W10" s="97"/>
      <c r="X10" s="2" t="s">
        <v>947</v>
      </c>
    </row>
    <row r="11" spans="1:24" ht="38.25" x14ac:dyDescent="0.2">
      <c r="A11" s="70" t="s">
        <v>1295</v>
      </c>
      <c r="B11" s="71" t="s">
        <v>1251</v>
      </c>
      <c r="C11" s="72"/>
      <c r="D11" s="73" t="s">
        <v>1296</v>
      </c>
      <c r="E11" s="73" t="s">
        <v>1297</v>
      </c>
      <c r="F11" s="73" t="s">
        <v>1298</v>
      </c>
      <c r="G11" s="73" t="s">
        <v>1299</v>
      </c>
      <c r="H11" s="74">
        <v>1.14563601</v>
      </c>
      <c r="I11" s="75" t="s">
        <v>1256</v>
      </c>
      <c r="J11" s="76">
        <v>565400</v>
      </c>
      <c r="K11" s="45"/>
      <c r="L11" s="77">
        <v>30.852698247851233</v>
      </c>
      <c r="N11" s="26">
        <v>10</v>
      </c>
      <c r="O11" s="26">
        <v>10</v>
      </c>
      <c r="P11" s="26">
        <v>20</v>
      </c>
      <c r="Q11" s="26">
        <v>10</v>
      </c>
      <c r="R11" s="26">
        <v>15</v>
      </c>
      <c r="S11" s="26">
        <v>15</v>
      </c>
      <c r="T11" s="26">
        <v>80</v>
      </c>
      <c r="U11" s="78">
        <v>110.85269824785124</v>
      </c>
      <c r="W11" s="97"/>
      <c r="X11" s="2" t="s">
        <v>947</v>
      </c>
    </row>
    <row r="12" spans="1:24" ht="63.75" x14ac:dyDescent="0.2">
      <c r="A12" s="70" t="s">
        <v>1300</v>
      </c>
      <c r="B12" s="71" t="s">
        <v>1251</v>
      </c>
      <c r="C12" s="70"/>
      <c r="D12" s="73" t="s">
        <v>1301</v>
      </c>
      <c r="E12" s="73" t="s">
        <v>1302</v>
      </c>
      <c r="F12" s="73" t="s">
        <v>1303</v>
      </c>
      <c r="G12" s="73" t="s">
        <v>1304</v>
      </c>
      <c r="H12" s="74">
        <v>1.27508099</v>
      </c>
      <c r="I12" s="75" t="s">
        <v>1261</v>
      </c>
      <c r="J12" s="76">
        <v>1120000</v>
      </c>
      <c r="K12" s="83"/>
      <c r="L12" s="77">
        <v>25.220216434770002</v>
      </c>
      <c r="N12" s="26">
        <v>20</v>
      </c>
      <c r="O12" s="26">
        <v>5</v>
      </c>
      <c r="P12" s="26">
        <v>20</v>
      </c>
      <c r="Q12" s="26">
        <v>10</v>
      </c>
      <c r="R12" s="26">
        <v>15</v>
      </c>
      <c r="S12" s="26">
        <v>15</v>
      </c>
      <c r="T12" s="26">
        <v>85</v>
      </c>
      <c r="U12" s="78">
        <v>110.22021643477001</v>
      </c>
      <c r="W12" s="97"/>
      <c r="X12" s="2" t="s">
        <v>947</v>
      </c>
    </row>
    <row r="13" spans="1:24" ht="63.75" x14ac:dyDescent="0.2">
      <c r="A13" s="70" t="s">
        <v>1305</v>
      </c>
      <c r="B13" s="71" t="s">
        <v>1251</v>
      </c>
      <c r="C13" s="70"/>
      <c r="D13" s="73" t="s">
        <v>1306</v>
      </c>
      <c r="E13" s="73" t="s">
        <v>1307</v>
      </c>
      <c r="F13" s="73" t="s">
        <v>985</v>
      </c>
      <c r="G13" s="73" t="s">
        <v>1308</v>
      </c>
      <c r="H13" s="74">
        <v>0.36442451999999997</v>
      </c>
      <c r="I13" s="75" t="s">
        <v>1261</v>
      </c>
      <c r="J13" s="76">
        <v>2000000</v>
      </c>
      <c r="K13" s="45"/>
      <c r="L13" s="77">
        <v>28.877657450718502</v>
      </c>
      <c r="N13" s="26">
        <v>20</v>
      </c>
      <c r="O13" s="26">
        <v>10</v>
      </c>
      <c r="P13" s="26">
        <v>10</v>
      </c>
      <c r="Q13" s="26">
        <v>10</v>
      </c>
      <c r="R13" s="26">
        <v>15</v>
      </c>
      <c r="S13" s="26">
        <v>15</v>
      </c>
      <c r="T13" s="26">
        <v>80</v>
      </c>
      <c r="U13" s="78">
        <v>108.8776574507185</v>
      </c>
      <c r="W13" s="97"/>
      <c r="X13" s="2" t="s">
        <v>947</v>
      </c>
    </row>
    <row r="14" spans="1:24" ht="42.75" customHeight="1" x14ac:dyDescent="0.2">
      <c r="A14" s="70" t="s">
        <v>1309</v>
      </c>
      <c r="B14" s="71" t="s">
        <v>1251</v>
      </c>
      <c r="C14" s="70"/>
      <c r="D14" s="73" t="s">
        <v>1310</v>
      </c>
      <c r="E14" s="73" t="s">
        <v>476</v>
      </c>
      <c r="F14" s="73" t="s">
        <v>1311</v>
      </c>
      <c r="G14" s="73" t="s">
        <v>1312</v>
      </c>
      <c r="H14" s="74">
        <v>0.97795374000000002</v>
      </c>
      <c r="I14" s="75" t="s">
        <v>1261</v>
      </c>
      <c r="J14" s="76">
        <v>400000</v>
      </c>
      <c r="K14" s="45"/>
      <c r="L14" s="77">
        <v>22.221585977625004</v>
      </c>
      <c r="N14" s="26">
        <v>20</v>
      </c>
      <c r="O14" s="26">
        <v>5</v>
      </c>
      <c r="P14" s="26">
        <v>20</v>
      </c>
      <c r="Q14" s="26">
        <v>10</v>
      </c>
      <c r="R14" s="26">
        <v>15</v>
      </c>
      <c r="S14" s="26">
        <v>15</v>
      </c>
      <c r="T14" s="26">
        <v>85</v>
      </c>
      <c r="U14" s="78">
        <v>107.22158597762501</v>
      </c>
      <c r="W14" s="97"/>
      <c r="X14" s="2" t="s">
        <v>947</v>
      </c>
    </row>
    <row r="15" spans="1:24" ht="51" x14ac:dyDescent="0.2">
      <c r="A15" s="70" t="s">
        <v>1313</v>
      </c>
      <c r="B15" s="71" t="s">
        <v>1251</v>
      </c>
      <c r="C15" s="72"/>
      <c r="D15" s="73" t="s">
        <v>201</v>
      </c>
      <c r="E15" s="73" t="s">
        <v>180</v>
      </c>
      <c r="F15" s="73" t="s">
        <v>1314</v>
      </c>
      <c r="G15" s="73" t="s">
        <v>1315</v>
      </c>
      <c r="H15" s="74">
        <v>0.56806928999999995</v>
      </c>
      <c r="I15" s="75" t="s">
        <v>1256</v>
      </c>
      <c r="J15" s="76">
        <v>240200</v>
      </c>
      <c r="K15" s="45"/>
      <c r="L15" s="77">
        <v>36.992616229455002</v>
      </c>
      <c r="N15" s="26">
        <v>10</v>
      </c>
      <c r="O15" s="26">
        <v>10</v>
      </c>
      <c r="P15" s="26">
        <v>10</v>
      </c>
      <c r="Q15" s="26">
        <v>10</v>
      </c>
      <c r="R15" s="26">
        <v>15</v>
      </c>
      <c r="S15" s="26">
        <v>15</v>
      </c>
      <c r="T15" s="26">
        <v>70</v>
      </c>
      <c r="U15" s="78">
        <v>106.992616229455</v>
      </c>
      <c r="W15" s="99">
        <v>100</v>
      </c>
      <c r="X15" s="2" t="s">
        <v>1500</v>
      </c>
    </row>
    <row r="16" spans="1:24" ht="63.75" x14ac:dyDescent="0.2">
      <c r="A16" s="70" t="s">
        <v>1316</v>
      </c>
      <c r="B16" s="71" t="s">
        <v>1251</v>
      </c>
      <c r="C16" s="72"/>
      <c r="D16" s="73" t="s">
        <v>1317</v>
      </c>
      <c r="E16" s="73" t="s">
        <v>1264</v>
      </c>
      <c r="F16" s="73" t="s">
        <v>1318</v>
      </c>
      <c r="G16" s="73" t="s">
        <v>1319</v>
      </c>
      <c r="H16" s="74">
        <v>0.91881696999999996</v>
      </c>
      <c r="I16" s="75" t="s">
        <v>1256</v>
      </c>
      <c r="J16" s="76">
        <v>1200000</v>
      </c>
      <c r="K16" s="84"/>
      <c r="L16" s="77">
        <v>21.432518746029164</v>
      </c>
      <c r="N16" s="26">
        <v>20</v>
      </c>
      <c r="O16" s="26">
        <v>10</v>
      </c>
      <c r="P16" s="26">
        <v>15</v>
      </c>
      <c r="Q16" s="26">
        <v>10</v>
      </c>
      <c r="R16" s="26">
        <v>15</v>
      </c>
      <c r="S16" s="26">
        <v>15</v>
      </c>
      <c r="T16" s="26">
        <v>85</v>
      </c>
      <c r="U16" s="78">
        <v>106.43251874602916</v>
      </c>
      <c r="W16" s="97"/>
      <c r="X16" s="2" t="s">
        <v>947</v>
      </c>
    </row>
    <row r="17" spans="1:24" ht="38.25" x14ac:dyDescent="0.2">
      <c r="A17" s="70" t="s">
        <v>1320</v>
      </c>
      <c r="B17" s="71" t="s">
        <v>1251</v>
      </c>
      <c r="C17" s="72"/>
      <c r="D17" s="73" t="s">
        <v>180</v>
      </c>
      <c r="E17" s="73" t="s">
        <v>1321</v>
      </c>
      <c r="F17" s="73" t="s">
        <v>1322</v>
      </c>
      <c r="G17" s="73" t="s">
        <v>1323</v>
      </c>
      <c r="H17" s="74">
        <v>1.0703373899999999</v>
      </c>
      <c r="I17" s="75" t="s">
        <v>1256</v>
      </c>
      <c r="J17" s="76">
        <v>503600</v>
      </c>
      <c r="K17" s="45"/>
      <c r="L17" s="77">
        <v>30.408664047292167</v>
      </c>
      <c r="N17" s="26">
        <v>10</v>
      </c>
      <c r="O17" s="26">
        <v>5</v>
      </c>
      <c r="P17" s="26">
        <v>20</v>
      </c>
      <c r="Q17" s="26">
        <v>10</v>
      </c>
      <c r="R17" s="26">
        <v>15</v>
      </c>
      <c r="S17" s="26">
        <v>15</v>
      </c>
      <c r="T17" s="26">
        <v>75</v>
      </c>
      <c r="U17" s="78">
        <v>105.40866404729216</v>
      </c>
      <c r="W17" s="97"/>
      <c r="X17" s="2" t="s">
        <v>947</v>
      </c>
    </row>
    <row r="18" spans="1:24" ht="63.75" x14ac:dyDescent="0.2">
      <c r="A18" s="70" t="s">
        <v>1324</v>
      </c>
      <c r="B18" s="71" t="s">
        <v>1251</v>
      </c>
      <c r="C18" s="70"/>
      <c r="D18" s="73" t="s">
        <v>1325</v>
      </c>
      <c r="E18" s="73" t="s">
        <v>1326</v>
      </c>
      <c r="F18" s="73" t="s">
        <v>1327</v>
      </c>
      <c r="G18" s="73" t="s">
        <v>1328</v>
      </c>
      <c r="H18" s="74">
        <v>0.27126409000000001</v>
      </c>
      <c r="I18" s="75" t="s">
        <v>1261</v>
      </c>
      <c r="J18" s="76">
        <v>240000</v>
      </c>
      <c r="K18" s="45"/>
      <c r="L18" s="77">
        <v>25.32931958192</v>
      </c>
      <c r="N18" s="26">
        <v>20</v>
      </c>
      <c r="O18" s="26">
        <v>0</v>
      </c>
      <c r="P18" s="26">
        <v>20</v>
      </c>
      <c r="Q18" s="26">
        <v>10</v>
      </c>
      <c r="R18" s="26">
        <v>15</v>
      </c>
      <c r="S18" s="26">
        <v>15</v>
      </c>
      <c r="T18" s="26">
        <v>80</v>
      </c>
      <c r="U18" s="78">
        <v>105.32931958192</v>
      </c>
      <c r="W18" s="97"/>
      <c r="X18" s="2" t="s">
        <v>947</v>
      </c>
    </row>
    <row r="19" spans="1:24" ht="51" x14ac:dyDescent="0.2">
      <c r="A19" s="70" t="s">
        <v>1329</v>
      </c>
      <c r="B19" s="71" t="s">
        <v>1251</v>
      </c>
      <c r="C19" s="70"/>
      <c r="D19" s="73" t="s">
        <v>1330</v>
      </c>
      <c r="E19" s="73" t="s">
        <v>1331</v>
      </c>
      <c r="F19" s="73" t="s">
        <v>1285</v>
      </c>
      <c r="G19" s="73" t="s">
        <v>1332</v>
      </c>
      <c r="H19" s="74">
        <v>1.7433678100000001</v>
      </c>
      <c r="I19" s="75" t="s">
        <v>1267</v>
      </c>
      <c r="J19" s="76">
        <v>6309200</v>
      </c>
      <c r="K19" s="45"/>
      <c r="L19" s="77">
        <v>24.744865543722693</v>
      </c>
      <c r="N19" s="26">
        <v>20</v>
      </c>
      <c r="O19" s="26">
        <v>5</v>
      </c>
      <c r="P19" s="26">
        <v>10</v>
      </c>
      <c r="Q19" s="26">
        <v>10</v>
      </c>
      <c r="R19" s="26">
        <v>15</v>
      </c>
      <c r="S19" s="26">
        <v>15</v>
      </c>
      <c r="T19" s="26">
        <v>75</v>
      </c>
      <c r="U19" s="78">
        <v>99.744865543722696</v>
      </c>
      <c r="W19" s="97"/>
      <c r="X19" s="2" t="s">
        <v>947</v>
      </c>
    </row>
    <row r="20" spans="1:24" ht="52.5" customHeight="1" x14ac:dyDescent="0.2">
      <c r="A20" s="70" t="s">
        <v>1392</v>
      </c>
      <c r="B20" s="71" t="s">
        <v>1251</v>
      </c>
      <c r="C20" s="70"/>
      <c r="D20" s="73" t="s">
        <v>1393</v>
      </c>
      <c r="E20" s="73" t="s">
        <v>1394</v>
      </c>
      <c r="F20" s="73" t="s">
        <v>1395</v>
      </c>
      <c r="G20" s="73" t="s">
        <v>1396</v>
      </c>
      <c r="H20" s="74">
        <v>6.4443109999999998E-2</v>
      </c>
      <c r="I20" s="75" t="s">
        <v>1261</v>
      </c>
      <c r="J20" s="76">
        <v>4000000</v>
      </c>
      <c r="K20" s="45"/>
      <c r="L20" s="77">
        <v>34.149633676280999</v>
      </c>
      <c r="N20" s="26">
        <v>10</v>
      </c>
      <c r="O20" s="26">
        <v>15</v>
      </c>
      <c r="P20" s="26">
        <v>0</v>
      </c>
      <c r="Q20" s="26">
        <v>10</v>
      </c>
      <c r="R20" s="26">
        <v>15</v>
      </c>
      <c r="S20" s="26">
        <v>15</v>
      </c>
      <c r="T20" s="26">
        <v>65</v>
      </c>
      <c r="U20" s="78">
        <v>99.149633676280999</v>
      </c>
      <c r="W20" s="99">
        <v>100</v>
      </c>
      <c r="X20" s="2" t="s">
        <v>1500</v>
      </c>
    </row>
    <row r="21" spans="1:24" ht="38.25" x14ac:dyDescent="0.2">
      <c r="A21" s="70" t="s">
        <v>1333</v>
      </c>
      <c r="B21" s="71" t="s">
        <v>1251</v>
      </c>
      <c r="C21" s="72"/>
      <c r="D21" s="73" t="s">
        <v>1334</v>
      </c>
      <c r="E21" s="73" t="s">
        <v>1335</v>
      </c>
      <c r="F21" s="73" t="s">
        <v>1336</v>
      </c>
      <c r="G21" s="73" t="s">
        <v>1337</v>
      </c>
      <c r="H21" s="74">
        <v>0.32359652999999999</v>
      </c>
      <c r="I21" s="75" t="s">
        <v>1256</v>
      </c>
      <c r="J21" s="76">
        <v>580000</v>
      </c>
      <c r="K21" s="45"/>
      <c r="L21" s="77">
        <v>22.801001139838966</v>
      </c>
      <c r="N21" s="26">
        <v>20</v>
      </c>
      <c r="O21" s="26">
        <v>0</v>
      </c>
      <c r="P21" s="26">
        <v>15</v>
      </c>
      <c r="Q21" s="26">
        <v>10</v>
      </c>
      <c r="R21" s="26">
        <v>15</v>
      </c>
      <c r="S21" s="26">
        <v>15</v>
      </c>
      <c r="T21" s="26">
        <v>75</v>
      </c>
      <c r="U21" s="78">
        <v>97.801001139838974</v>
      </c>
      <c r="W21" s="97"/>
      <c r="X21" s="2" t="s">
        <v>947</v>
      </c>
    </row>
    <row r="22" spans="1:24" ht="47.25" customHeight="1" x14ac:dyDescent="0.2">
      <c r="A22" s="70" t="s">
        <v>1338</v>
      </c>
      <c r="B22" s="71" t="s">
        <v>1251</v>
      </c>
      <c r="C22" s="70"/>
      <c r="D22" s="73" t="s">
        <v>1339</v>
      </c>
      <c r="E22" s="73" t="s">
        <v>1340</v>
      </c>
      <c r="F22" s="73" t="s">
        <v>1340</v>
      </c>
      <c r="G22" s="73" t="s">
        <v>1341</v>
      </c>
      <c r="H22" s="74">
        <v>6.4841632699999998</v>
      </c>
      <c r="I22" s="75" t="s">
        <v>1261</v>
      </c>
      <c r="J22" s="76">
        <v>2640000</v>
      </c>
      <c r="K22" s="45"/>
      <c r="L22" s="77">
        <v>22.61924316242985</v>
      </c>
      <c r="N22" s="26">
        <v>10</v>
      </c>
      <c r="O22" s="26">
        <v>5</v>
      </c>
      <c r="P22" s="26">
        <v>20</v>
      </c>
      <c r="Q22" s="26">
        <v>10</v>
      </c>
      <c r="R22" s="26">
        <v>15</v>
      </c>
      <c r="S22" s="26">
        <v>15</v>
      </c>
      <c r="T22" s="26">
        <v>75</v>
      </c>
      <c r="U22" s="78">
        <v>97.619243162429854</v>
      </c>
      <c r="W22" s="97"/>
      <c r="X22" s="2" t="s">
        <v>947</v>
      </c>
    </row>
    <row r="23" spans="1:24" ht="51" x14ac:dyDescent="0.2">
      <c r="A23" s="70" t="s">
        <v>1342</v>
      </c>
      <c r="B23" s="71" t="s">
        <v>1251</v>
      </c>
      <c r="C23" s="72"/>
      <c r="D23" s="73" t="s">
        <v>1343</v>
      </c>
      <c r="E23" s="73" t="s">
        <v>1344</v>
      </c>
      <c r="F23" s="73" t="s">
        <v>1345</v>
      </c>
      <c r="G23" s="73" t="s">
        <v>1346</v>
      </c>
      <c r="H23" s="74">
        <v>0.99355115000000005</v>
      </c>
      <c r="I23" s="75" t="s">
        <v>1347</v>
      </c>
      <c r="J23" s="76">
        <v>200000</v>
      </c>
      <c r="K23" s="45"/>
      <c r="L23" s="77">
        <v>29.424309738464999</v>
      </c>
      <c r="N23" s="26">
        <v>10</v>
      </c>
      <c r="O23" s="26">
        <v>5</v>
      </c>
      <c r="P23" s="26">
        <v>20</v>
      </c>
      <c r="Q23" s="26">
        <v>10</v>
      </c>
      <c r="R23" s="26">
        <v>15</v>
      </c>
      <c r="S23" s="26">
        <v>7.5</v>
      </c>
      <c r="T23" s="26">
        <v>67.5</v>
      </c>
      <c r="U23" s="78">
        <v>96.924309738464999</v>
      </c>
      <c r="W23" s="97"/>
      <c r="X23" s="2" t="s">
        <v>763</v>
      </c>
    </row>
    <row r="24" spans="1:24" ht="38.25" x14ac:dyDescent="0.2">
      <c r="A24" s="70" t="s">
        <v>1348</v>
      </c>
      <c r="B24" s="71" t="s">
        <v>1251</v>
      </c>
      <c r="C24" s="70"/>
      <c r="D24" s="73" t="s">
        <v>1349</v>
      </c>
      <c r="E24" s="73" t="s">
        <v>1350</v>
      </c>
      <c r="F24" s="73" t="s">
        <v>1351</v>
      </c>
      <c r="G24" s="73" t="s">
        <v>1352</v>
      </c>
      <c r="H24" s="74">
        <v>7.3609460000000002E-2</v>
      </c>
      <c r="I24" s="75" t="s">
        <v>1256</v>
      </c>
      <c r="J24" s="76">
        <v>104093</v>
      </c>
      <c r="K24" s="45"/>
      <c r="L24" s="77">
        <v>29.1539744542</v>
      </c>
      <c r="N24" s="26">
        <v>20</v>
      </c>
      <c r="O24" s="26">
        <v>0</v>
      </c>
      <c r="P24" s="26">
        <v>15</v>
      </c>
      <c r="Q24" s="26">
        <v>10</v>
      </c>
      <c r="R24" s="26">
        <v>15</v>
      </c>
      <c r="S24" s="26">
        <v>7.5</v>
      </c>
      <c r="T24" s="26">
        <v>67.5</v>
      </c>
      <c r="U24" s="78">
        <v>96.653974454199997</v>
      </c>
      <c r="W24" s="97"/>
      <c r="X24" s="2" t="s">
        <v>947</v>
      </c>
    </row>
    <row r="25" spans="1:24" ht="63.75" x14ac:dyDescent="0.2">
      <c r="A25" s="70" t="s">
        <v>1353</v>
      </c>
      <c r="B25" s="71" t="s">
        <v>1251</v>
      </c>
      <c r="C25" s="70"/>
      <c r="D25" s="73" t="s">
        <v>1354</v>
      </c>
      <c r="E25" s="73" t="s">
        <v>1355</v>
      </c>
      <c r="F25" s="73" t="s">
        <v>1160</v>
      </c>
      <c r="G25" s="73" t="s">
        <v>1356</v>
      </c>
      <c r="H25" s="74">
        <v>0.65723372999999996</v>
      </c>
      <c r="I25" s="75" t="s">
        <v>1256</v>
      </c>
      <c r="J25" s="76">
        <v>528000</v>
      </c>
      <c r="K25" s="45"/>
      <c r="L25" s="77">
        <v>20.748617914467577</v>
      </c>
      <c r="N25" s="26">
        <v>10</v>
      </c>
      <c r="O25" s="26">
        <v>5</v>
      </c>
      <c r="P25" s="26">
        <v>20</v>
      </c>
      <c r="Q25" s="26">
        <v>10</v>
      </c>
      <c r="R25" s="26">
        <v>15</v>
      </c>
      <c r="S25" s="26">
        <v>15</v>
      </c>
      <c r="T25" s="26">
        <v>75</v>
      </c>
      <c r="U25" s="78">
        <v>95.748617914467573</v>
      </c>
      <c r="W25" s="97"/>
      <c r="X25" s="2" t="s">
        <v>947</v>
      </c>
    </row>
    <row r="26" spans="1:24" ht="63.75" x14ac:dyDescent="0.2">
      <c r="A26" s="70" t="s">
        <v>1357</v>
      </c>
      <c r="B26" s="71" t="s">
        <v>1251</v>
      </c>
      <c r="C26" s="70"/>
      <c r="D26" s="73" t="s">
        <v>1358</v>
      </c>
      <c r="E26" s="73" t="s">
        <v>1359</v>
      </c>
      <c r="F26" s="73" t="s">
        <v>1360</v>
      </c>
      <c r="G26" s="73" t="s">
        <v>1361</v>
      </c>
      <c r="H26" s="74">
        <v>0.78895618999999995</v>
      </c>
      <c r="I26" s="75" t="s">
        <v>1261</v>
      </c>
      <c r="J26" s="76">
        <v>340000</v>
      </c>
      <c r="K26" s="45"/>
      <c r="L26" s="77">
        <v>22.942223954331766</v>
      </c>
      <c r="N26" s="26">
        <v>20</v>
      </c>
      <c r="O26" s="26">
        <v>0</v>
      </c>
      <c r="P26" s="26">
        <v>20</v>
      </c>
      <c r="Q26" s="26">
        <v>10</v>
      </c>
      <c r="R26" s="26">
        <v>15</v>
      </c>
      <c r="S26" s="26">
        <v>7.5</v>
      </c>
      <c r="T26" s="26">
        <v>72.5</v>
      </c>
      <c r="U26" s="78">
        <v>95.442223954331766</v>
      </c>
      <c r="W26" s="97"/>
      <c r="X26" s="2" t="s">
        <v>947</v>
      </c>
    </row>
    <row r="27" spans="1:24" ht="63.75" x14ac:dyDescent="0.2">
      <c r="A27" s="70" t="s">
        <v>1362</v>
      </c>
      <c r="B27" s="71" t="s">
        <v>1251</v>
      </c>
      <c r="C27" s="72"/>
      <c r="D27" s="73" t="s">
        <v>1363</v>
      </c>
      <c r="E27" s="73" t="s">
        <v>1325</v>
      </c>
      <c r="F27" s="73" t="s">
        <v>1364</v>
      </c>
      <c r="G27" s="73" t="s">
        <v>1365</v>
      </c>
      <c r="H27" s="74">
        <v>3.43075917</v>
      </c>
      <c r="I27" s="75" t="s">
        <v>1256</v>
      </c>
      <c r="J27" s="76">
        <v>1376000</v>
      </c>
      <c r="K27" s="45"/>
      <c r="L27" s="77">
        <v>20.115137220565</v>
      </c>
      <c r="N27" s="26">
        <v>10</v>
      </c>
      <c r="O27" s="26">
        <v>5</v>
      </c>
      <c r="P27" s="26">
        <v>20</v>
      </c>
      <c r="Q27" s="26">
        <v>10</v>
      </c>
      <c r="R27" s="26">
        <v>15</v>
      </c>
      <c r="S27" s="26">
        <v>15</v>
      </c>
      <c r="T27" s="26">
        <v>75</v>
      </c>
      <c r="U27" s="78">
        <v>95.115137220565003</v>
      </c>
      <c r="W27" s="97"/>
      <c r="X27" s="2" t="s">
        <v>947</v>
      </c>
    </row>
    <row r="28" spans="1:24" ht="39.75" customHeight="1" x14ac:dyDescent="0.2">
      <c r="A28" s="70" t="s">
        <v>1366</v>
      </c>
      <c r="B28" s="71" t="s">
        <v>1251</v>
      </c>
      <c r="C28" s="70"/>
      <c r="D28" s="73" t="s">
        <v>1367</v>
      </c>
      <c r="E28" s="73" t="s">
        <v>188</v>
      </c>
      <c r="F28" s="73" t="s">
        <v>1368</v>
      </c>
      <c r="G28" s="73" t="s">
        <v>1369</v>
      </c>
      <c r="H28" s="74">
        <v>2.6090735700000001</v>
      </c>
      <c r="I28" s="75" t="s">
        <v>1267</v>
      </c>
      <c r="J28" s="76">
        <v>5916800</v>
      </c>
      <c r="K28" s="45"/>
      <c r="L28" s="77">
        <v>22.119334348175219</v>
      </c>
      <c r="N28" s="26">
        <v>20</v>
      </c>
      <c r="O28" s="26">
        <v>5</v>
      </c>
      <c r="P28" s="26">
        <v>5</v>
      </c>
      <c r="Q28" s="26">
        <v>10</v>
      </c>
      <c r="R28" s="26">
        <v>15</v>
      </c>
      <c r="S28" s="26">
        <v>15</v>
      </c>
      <c r="T28" s="26">
        <v>70</v>
      </c>
      <c r="U28" s="78">
        <v>92.119334348175215</v>
      </c>
      <c r="W28" s="97"/>
      <c r="X28" s="2" t="s">
        <v>947</v>
      </c>
    </row>
    <row r="29" spans="1:24" ht="63.75" x14ac:dyDescent="0.2">
      <c r="A29" s="70" t="s">
        <v>1370</v>
      </c>
      <c r="B29" s="71" t="s">
        <v>1251</v>
      </c>
      <c r="C29" s="72"/>
      <c r="D29" s="73" t="s">
        <v>1371</v>
      </c>
      <c r="E29" s="73" t="s">
        <v>1372</v>
      </c>
      <c r="F29" s="73" t="s">
        <v>1373</v>
      </c>
      <c r="G29" s="73" t="s">
        <v>1374</v>
      </c>
      <c r="H29" s="74">
        <v>4.2416337100000003</v>
      </c>
      <c r="I29" s="75" t="s">
        <v>1267</v>
      </c>
      <c r="J29" s="76">
        <v>5996200</v>
      </c>
      <c r="K29" s="84"/>
      <c r="L29" s="77">
        <v>21.345620462576171</v>
      </c>
      <c r="N29" s="26">
        <v>10</v>
      </c>
      <c r="O29" s="26">
        <v>0</v>
      </c>
      <c r="P29" s="26">
        <v>20</v>
      </c>
      <c r="Q29" s="26">
        <v>10</v>
      </c>
      <c r="R29" s="26">
        <v>15</v>
      </c>
      <c r="S29" s="26">
        <v>15</v>
      </c>
      <c r="T29" s="26">
        <v>70</v>
      </c>
      <c r="U29" s="78">
        <v>91.345620462576164</v>
      </c>
      <c r="W29" s="97"/>
      <c r="X29" s="2" t="s">
        <v>947</v>
      </c>
    </row>
    <row r="30" spans="1:24" ht="51" x14ac:dyDescent="0.2">
      <c r="A30" s="70" t="s">
        <v>1375</v>
      </c>
      <c r="B30" s="71" t="s">
        <v>1251</v>
      </c>
      <c r="C30" s="72"/>
      <c r="D30" s="73" t="s">
        <v>1376</v>
      </c>
      <c r="E30" s="73" t="s">
        <v>338</v>
      </c>
      <c r="F30" s="73" t="s">
        <v>1377</v>
      </c>
      <c r="G30" s="73" t="s">
        <v>1378</v>
      </c>
      <c r="H30" s="74">
        <v>0.97238216</v>
      </c>
      <c r="I30" s="75" t="s">
        <v>1256</v>
      </c>
      <c r="J30" s="76">
        <v>320000</v>
      </c>
      <c r="K30" s="45"/>
      <c r="L30" s="77">
        <v>18.79203471767125</v>
      </c>
      <c r="N30" s="26">
        <v>20</v>
      </c>
      <c r="O30" s="26">
        <v>0</v>
      </c>
      <c r="P30" s="26">
        <v>20</v>
      </c>
      <c r="Q30" s="26">
        <v>10</v>
      </c>
      <c r="R30" s="26">
        <v>15</v>
      </c>
      <c r="S30" s="26">
        <v>7.5</v>
      </c>
      <c r="T30" s="26">
        <v>72.5</v>
      </c>
      <c r="U30" s="78">
        <v>91.292034717671243</v>
      </c>
      <c r="W30" s="97"/>
      <c r="X30" s="2" t="s">
        <v>947</v>
      </c>
    </row>
    <row r="31" spans="1:24" ht="48" customHeight="1" x14ac:dyDescent="0.2">
      <c r="A31" s="70" t="s">
        <v>1379</v>
      </c>
      <c r="B31" s="71" t="s">
        <v>1251</v>
      </c>
      <c r="C31" s="70"/>
      <c r="D31" s="73" t="s">
        <v>1380</v>
      </c>
      <c r="E31" s="73" t="s">
        <v>1381</v>
      </c>
      <c r="F31" s="73" t="s">
        <v>1382</v>
      </c>
      <c r="G31" s="73" t="s">
        <v>1383</v>
      </c>
      <c r="H31" s="74">
        <v>1.0885972900000001</v>
      </c>
      <c r="I31" s="75" t="s">
        <v>1261</v>
      </c>
      <c r="J31" s="76">
        <v>4946200</v>
      </c>
      <c r="K31" s="45"/>
      <c r="L31" s="77">
        <v>21.177988269739323</v>
      </c>
      <c r="N31" s="26">
        <v>20</v>
      </c>
      <c r="O31" s="26">
        <v>0</v>
      </c>
      <c r="P31" s="26">
        <v>10</v>
      </c>
      <c r="Q31" s="26">
        <v>10</v>
      </c>
      <c r="R31" s="26">
        <v>15</v>
      </c>
      <c r="S31" s="26">
        <v>15</v>
      </c>
      <c r="T31" s="26">
        <v>70</v>
      </c>
      <c r="U31" s="78">
        <v>91.17798826973933</v>
      </c>
      <c r="W31" s="97"/>
      <c r="X31" s="2" t="s">
        <v>947</v>
      </c>
    </row>
    <row r="32" spans="1:24" ht="45.75" customHeight="1" x14ac:dyDescent="0.2">
      <c r="A32" s="70" t="s">
        <v>1384</v>
      </c>
      <c r="B32" s="71" t="s">
        <v>1251</v>
      </c>
      <c r="C32" s="72"/>
      <c r="D32" s="73" t="s">
        <v>1385</v>
      </c>
      <c r="E32" s="73" t="s">
        <v>1386</v>
      </c>
      <c r="F32" s="73" t="s">
        <v>1387</v>
      </c>
      <c r="G32" s="73" t="s">
        <v>1388</v>
      </c>
      <c r="H32" s="74">
        <v>0.60215761000000001</v>
      </c>
      <c r="I32" s="75" t="s">
        <v>1267</v>
      </c>
      <c r="J32" s="76">
        <v>3120000</v>
      </c>
      <c r="K32" s="45"/>
      <c r="L32" s="77">
        <v>26.098579145879107</v>
      </c>
      <c r="N32" s="26">
        <v>20</v>
      </c>
      <c r="O32" s="26">
        <v>0</v>
      </c>
      <c r="P32" s="26">
        <v>5</v>
      </c>
      <c r="Q32" s="26">
        <v>10</v>
      </c>
      <c r="R32" s="26">
        <v>15</v>
      </c>
      <c r="S32" s="26">
        <v>15</v>
      </c>
      <c r="T32" s="26">
        <v>65</v>
      </c>
      <c r="U32" s="78">
        <v>91.098579145879114</v>
      </c>
      <c r="W32" s="97"/>
      <c r="X32" s="2" t="s">
        <v>947</v>
      </c>
    </row>
    <row r="33" spans="1:24" ht="38.25" x14ac:dyDescent="0.2">
      <c r="A33" s="70" t="s">
        <v>1389</v>
      </c>
      <c r="B33" s="71" t="s">
        <v>1251</v>
      </c>
      <c r="C33" s="70"/>
      <c r="D33" s="73" t="s">
        <v>1259</v>
      </c>
      <c r="E33" s="73" t="s">
        <v>1390</v>
      </c>
      <c r="F33" s="73" t="s">
        <v>1292</v>
      </c>
      <c r="G33" s="73" t="s">
        <v>1391</v>
      </c>
      <c r="H33" s="74">
        <v>0.34579886999999998</v>
      </c>
      <c r="I33" s="75" t="s">
        <v>1256</v>
      </c>
      <c r="J33" s="76">
        <v>1920000</v>
      </c>
      <c r="K33" s="45"/>
      <c r="L33" s="77">
        <v>20.574806805952399</v>
      </c>
      <c r="N33" s="26">
        <v>20</v>
      </c>
      <c r="O33" s="26">
        <v>0</v>
      </c>
      <c r="P33" s="26">
        <v>10</v>
      </c>
      <c r="Q33" s="26">
        <v>10</v>
      </c>
      <c r="R33" s="26">
        <v>15</v>
      </c>
      <c r="S33" s="26">
        <v>15</v>
      </c>
      <c r="T33" s="26">
        <v>70</v>
      </c>
      <c r="U33" s="78">
        <v>90.574806805952392</v>
      </c>
      <c r="W33" s="97"/>
      <c r="X33" s="2" t="s">
        <v>947</v>
      </c>
    </row>
    <row r="34" spans="1:24" ht="38.25" x14ac:dyDescent="0.2">
      <c r="A34" s="70" t="s">
        <v>1397</v>
      </c>
      <c r="B34" s="71" t="s">
        <v>1251</v>
      </c>
      <c r="C34" s="72"/>
      <c r="D34" s="73" t="s">
        <v>1398</v>
      </c>
      <c r="E34" s="73" t="s">
        <v>1399</v>
      </c>
      <c r="F34" s="73" t="s">
        <v>1400</v>
      </c>
      <c r="G34" s="73" t="s">
        <v>1401</v>
      </c>
      <c r="H34" s="74">
        <v>0.99156511000000003</v>
      </c>
      <c r="I34" s="75" t="s">
        <v>1256</v>
      </c>
      <c r="J34" s="76">
        <v>260000</v>
      </c>
      <c r="K34" s="45"/>
      <c r="L34" s="77">
        <v>31.922102558190002</v>
      </c>
      <c r="N34" s="26">
        <v>10</v>
      </c>
      <c r="O34" s="26">
        <v>5</v>
      </c>
      <c r="P34" s="26">
        <v>0</v>
      </c>
      <c r="Q34" s="26">
        <v>10</v>
      </c>
      <c r="R34" s="26">
        <v>15</v>
      </c>
      <c r="S34" s="26">
        <v>15</v>
      </c>
      <c r="T34" s="26">
        <v>55</v>
      </c>
      <c r="U34" s="78">
        <v>86.922102558190005</v>
      </c>
      <c r="W34" s="97"/>
      <c r="X34" s="2" t="s">
        <v>763</v>
      </c>
    </row>
    <row r="35" spans="1:24" ht="51" x14ac:dyDescent="0.2">
      <c r="A35" s="70" t="s">
        <v>1402</v>
      </c>
      <c r="B35" s="71" t="s">
        <v>1251</v>
      </c>
      <c r="C35" s="72"/>
      <c r="D35" s="73" t="s">
        <v>1403</v>
      </c>
      <c r="E35" s="73" t="s">
        <v>253</v>
      </c>
      <c r="F35" s="73" t="s">
        <v>252</v>
      </c>
      <c r="G35" s="73" t="s">
        <v>1404</v>
      </c>
      <c r="H35" s="74">
        <v>0.50701998999999998</v>
      </c>
      <c r="I35" s="75" t="s">
        <v>1267</v>
      </c>
      <c r="J35" s="76">
        <v>440000</v>
      </c>
      <c r="K35" s="45"/>
      <c r="L35" s="77">
        <v>25.056724105330911</v>
      </c>
      <c r="N35" s="26">
        <v>0</v>
      </c>
      <c r="O35" s="26">
        <v>0</v>
      </c>
      <c r="P35" s="26">
        <v>20</v>
      </c>
      <c r="Q35" s="26">
        <v>10</v>
      </c>
      <c r="R35" s="26">
        <v>15</v>
      </c>
      <c r="S35" s="26">
        <v>15</v>
      </c>
      <c r="T35" s="26">
        <v>60</v>
      </c>
      <c r="U35" s="78">
        <v>85.056724105330915</v>
      </c>
      <c r="W35" s="97"/>
      <c r="X35" s="2" t="s">
        <v>947</v>
      </c>
    </row>
    <row r="36" spans="1:24" ht="47.25" x14ac:dyDescent="0.2">
      <c r="A36" s="70" t="s">
        <v>1405</v>
      </c>
      <c r="B36" s="71" t="s">
        <v>1251</v>
      </c>
      <c r="C36" s="72"/>
      <c r="D36" s="73" t="s">
        <v>1406</v>
      </c>
      <c r="E36" s="73" t="s">
        <v>1407</v>
      </c>
      <c r="F36" s="73" t="s">
        <v>1408</v>
      </c>
      <c r="G36" s="73" t="s">
        <v>1409</v>
      </c>
      <c r="H36" s="74">
        <v>1.8839897699999999</v>
      </c>
      <c r="I36" s="75" t="s">
        <v>1267</v>
      </c>
      <c r="J36" s="76">
        <v>5006400</v>
      </c>
      <c r="K36" s="45"/>
      <c r="L36" s="77">
        <v>18.879843563438797</v>
      </c>
      <c r="N36" s="26">
        <v>10</v>
      </c>
      <c r="O36" s="26">
        <v>0</v>
      </c>
      <c r="P36" s="26">
        <v>15</v>
      </c>
      <c r="Q36" s="26">
        <v>10</v>
      </c>
      <c r="R36" s="26">
        <v>15</v>
      </c>
      <c r="S36" s="26">
        <v>15</v>
      </c>
      <c r="T36" s="26">
        <v>65</v>
      </c>
      <c r="U36" s="78">
        <v>83.879843563438797</v>
      </c>
      <c r="W36" s="97"/>
      <c r="X36" s="2" t="s">
        <v>947</v>
      </c>
    </row>
    <row r="37" spans="1:24" ht="51" x14ac:dyDescent="0.2">
      <c r="A37" s="70" t="s">
        <v>1410</v>
      </c>
      <c r="B37" s="71" t="s">
        <v>1251</v>
      </c>
      <c r="C37" s="72"/>
      <c r="D37" s="73" t="s">
        <v>1411</v>
      </c>
      <c r="E37" s="73" t="s">
        <v>201</v>
      </c>
      <c r="F37" s="73" t="s">
        <v>985</v>
      </c>
      <c r="G37" s="73" t="s">
        <v>1412</v>
      </c>
      <c r="H37" s="74">
        <v>3.9061597799999999</v>
      </c>
      <c r="I37" s="75" t="s">
        <v>1267</v>
      </c>
      <c r="J37" s="76">
        <v>720000</v>
      </c>
      <c r="K37" s="45"/>
      <c r="L37" s="77">
        <v>21.419740052375836</v>
      </c>
      <c r="N37" s="26">
        <v>0</v>
      </c>
      <c r="O37" s="26">
        <v>0</v>
      </c>
      <c r="P37" s="26">
        <v>20</v>
      </c>
      <c r="Q37" s="26">
        <v>10</v>
      </c>
      <c r="R37" s="26">
        <v>15</v>
      </c>
      <c r="S37" s="26">
        <v>15</v>
      </c>
      <c r="T37" s="26">
        <v>60</v>
      </c>
      <c r="U37" s="78">
        <v>81.419740052375829</v>
      </c>
      <c r="W37" s="97"/>
      <c r="X37" s="2" t="s">
        <v>947</v>
      </c>
    </row>
    <row r="38" spans="1:24" ht="63.75" x14ac:dyDescent="0.2">
      <c r="A38" s="70" t="s">
        <v>1413</v>
      </c>
      <c r="B38" s="71" t="s">
        <v>1251</v>
      </c>
      <c r="C38" s="72"/>
      <c r="D38" s="73" t="s">
        <v>1414</v>
      </c>
      <c r="E38" s="73" t="s">
        <v>1062</v>
      </c>
      <c r="F38" s="73" t="s">
        <v>1415</v>
      </c>
      <c r="G38" s="73" t="s">
        <v>1416</v>
      </c>
      <c r="H38" s="74">
        <v>0.65759343000000003</v>
      </c>
      <c r="I38" s="75" t="s">
        <v>1256</v>
      </c>
      <c r="J38" s="76">
        <v>600000</v>
      </c>
      <c r="K38" s="45"/>
      <c r="L38" s="77">
        <v>16.907123347940001</v>
      </c>
      <c r="N38" s="26">
        <v>10</v>
      </c>
      <c r="O38" s="26">
        <v>0</v>
      </c>
      <c r="P38" s="26">
        <v>20</v>
      </c>
      <c r="Q38" s="26">
        <v>10</v>
      </c>
      <c r="R38" s="26">
        <v>15</v>
      </c>
      <c r="S38" s="26">
        <v>7.5</v>
      </c>
      <c r="T38" s="26">
        <v>62.5</v>
      </c>
      <c r="U38" s="78">
        <v>79.407123347940001</v>
      </c>
      <c r="W38" s="97"/>
      <c r="X38" s="2" t="s">
        <v>947</v>
      </c>
    </row>
    <row r="39" spans="1:24" ht="51" customHeight="1" x14ac:dyDescent="0.2">
      <c r="A39" s="70" t="s">
        <v>1417</v>
      </c>
      <c r="B39" s="71" t="s">
        <v>1251</v>
      </c>
      <c r="C39" s="70"/>
      <c r="D39" s="73" t="s">
        <v>1418</v>
      </c>
      <c r="E39" s="73" t="s">
        <v>1419</v>
      </c>
      <c r="F39" s="73" t="s">
        <v>1420</v>
      </c>
      <c r="G39" s="73" t="s">
        <v>1421</v>
      </c>
      <c r="H39" s="74">
        <v>1.21335821</v>
      </c>
      <c r="I39" s="75" t="s">
        <v>1261</v>
      </c>
      <c r="J39" s="76">
        <v>640000</v>
      </c>
      <c r="K39" s="45"/>
      <c r="L39" s="77">
        <v>15.519498047509689</v>
      </c>
      <c r="N39" s="26">
        <v>20</v>
      </c>
      <c r="O39" s="26">
        <v>0</v>
      </c>
      <c r="P39" s="26">
        <v>10</v>
      </c>
      <c r="Q39" s="26">
        <v>10</v>
      </c>
      <c r="R39" s="26">
        <v>15</v>
      </c>
      <c r="S39" s="26">
        <v>7.5</v>
      </c>
      <c r="T39" s="26">
        <v>62.5</v>
      </c>
      <c r="U39" s="78">
        <v>78.019498047509686</v>
      </c>
      <c r="W39" s="97"/>
      <c r="X39" s="2" t="s">
        <v>947</v>
      </c>
    </row>
    <row r="40" spans="1:24" ht="47.25" x14ac:dyDescent="0.2">
      <c r="A40" s="70" t="s">
        <v>1422</v>
      </c>
      <c r="B40" s="71" t="s">
        <v>1251</v>
      </c>
      <c r="C40" s="72"/>
      <c r="D40" s="73" t="s">
        <v>1423</v>
      </c>
      <c r="E40" s="73" t="s">
        <v>1424</v>
      </c>
      <c r="F40" s="73" t="s">
        <v>1425</v>
      </c>
      <c r="G40" s="73" t="s">
        <v>1426</v>
      </c>
      <c r="H40" s="74">
        <v>1.7254392199999999</v>
      </c>
      <c r="I40" s="75" t="s">
        <v>1267</v>
      </c>
      <c r="J40" s="76">
        <v>6368800</v>
      </c>
      <c r="K40" s="45"/>
      <c r="L40" s="77">
        <v>16.675799566009296</v>
      </c>
      <c r="N40" s="26">
        <v>20</v>
      </c>
      <c r="O40" s="26">
        <v>0</v>
      </c>
      <c r="P40" s="26">
        <v>5</v>
      </c>
      <c r="Q40" s="26">
        <v>10</v>
      </c>
      <c r="R40" s="26">
        <v>15</v>
      </c>
      <c r="S40" s="26">
        <v>7.5</v>
      </c>
      <c r="T40" s="26">
        <v>57.5</v>
      </c>
      <c r="U40" s="78">
        <v>74.175799566009289</v>
      </c>
      <c r="W40" s="97"/>
      <c r="X40" s="2" t="s">
        <v>947</v>
      </c>
    </row>
    <row r="41" spans="1:24" x14ac:dyDescent="0.2">
      <c r="A41" s="80"/>
      <c r="B41" s="80"/>
      <c r="C41" s="80"/>
      <c r="D41" s="80"/>
      <c r="E41" s="80"/>
      <c r="F41" s="80"/>
      <c r="G41" s="80"/>
      <c r="H41" s="80"/>
      <c r="I41" s="80"/>
      <c r="J41" s="45"/>
      <c r="K41" s="45"/>
      <c r="L41" s="46"/>
      <c r="N41" s="81"/>
      <c r="O41" s="81"/>
      <c r="P41" s="81"/>
      <c r="Q41" s="81"/>
      <c r="R41" s="81"/>
      <c r="S41" s="81"/>
      <c r="T41" s="81"/>
      <c r="U41" s="82"/>
      <c r="W41" s="100"/>
      <c r="X41" s="46"/>
    </row>
    <row r="42" spans="1:24" x14ac:dyDescent="0.2">
      <c r="A42" s="80"/>
      <c r="B42" s="80"/>
      <c r="C42" s="80"/>
      <c r="D42" s="80"/>
      <c r="E42" s="80"/>
      <c r="F42" s="80"/>
      <c r="G42" s="80"/>
      <c r="H42" s="80"/>
      <c r="I42" s="80"/>
      <c r="J42" s="45"/>
      <c r="K42" s="45"/>
      <c r="L42" s="46"/>
      <c r="N42" s="81"/>
      <c r="O42" s="81"/>
      <c r="P42" s="81"/>
      <c r="Q42" s="81"/>
      <c r="R42" s="81"/>
      <c r="S42" s="81"/>
      <c r="T42" s="81"/>
      <c r="U42" s="82"/>
      <c r="W42" s="100"/>
      <c r="X42" s="46"/>
    </row>
    <row r="43" spans="1:24" x14ac:dyDescent="0.2">
      <c r="A43" s="80"/>
      <c r="B43" s="80"/>
      <c r="C43" s="80"/>
      <c r="D43" s="80"/>
      <c r="E43" s="80"/>
      <c r="F43" s="80"/>
      <c r="G43" s="80"/>
      <c r="H43" s="80"/>
      <c r="I43" s="80"/>
      <c r="J43" s="45"/>
      <c r="K43" s="45"/>
      <c r="L43" s="46"/>
      <c r="N43" s="81"/>
      <c r="O43" s="81"/>
      <c r="P43" s="81"/>
      <c r="Q43" s="81"/>
      <c r="R43" s="81"/>
      <c r="S43" s="81"/>
      <c r="T43" s="81"/>
      <c r="U43" s="82"/>
      <c r="W43" s="100"/>
      <c r="X43" s="46"/>
    </row>
    <row r="44" spans="1:24" x14ac:dyDescent="0.2">
      <c r="A44" s="80"/>
      <c r="B44" s="80"/>
      <c r="C44" s="80"/>
      <c r="D44" s="80"/>
      <c r="E44" s="80"/>
      <c r="F44" s="80"/>
      <c r="G44" s="80"/>
      <c r="H44" s="80"/>
      <c r="I44" s="80"/>
      <c r="J44" s="45"/>
      <c r="K44" s="45"/>
      <c r="L44" s="46"/>
      <c r="N44" s="81"/>
      <c r="O44" s="81"/>
      <c r="P44" s="81"/>
      <c r="Q44" s="81"/>
      <c r="R44" s="81"/>
      <c r="S44" s="81"/>
      <c r="T44" s="81"/>
      <c r="U44" s="82"/>
      <c r="W44" s="100"/>
      <c r="X44" s="46"/>
    </row>
    <row r="45" spans="1:24" x14ac:dyDescent="0.2">
      <c r="A45" s="80"/>
      <c r="B45" s="80"/>
      <c r="C45" s="85"/>
      <c r="D45" s="85"/>
      <c r="E45" s="85"/>
      <c r="F45" s="85"/>
      <c r="G45" s="85"/>
      <c r="H45" s="85"/>
      <c r="I45" s="85"/>
      <c r="J45" s="52"/>
      <c r="K45" s="84"/>
      <c r="L45" s="46"/>
      <c r="N45" s="81"/>
      <c r="O45" s="81"/>
      <c r="P45" s="81"/>
      <c r="Q45" s="81"/>
      <c r="R45" s="81"/>
      <c r="S45" s="81"/>
      <c r="T45" s="81"/>
      <c r="U45" s="82"/>
      <c r="W45" s="100"/>
      <c r="X45" s="46"/>
    </row>
    <row r="46" spans="1:24" x14ac:dyDescent="0.2">
      <c r="A46" s="80"/>
      <c r="B46" s="80"/>
      <c r="C46" s="80"/>
      <c r="D46" s="80"/>
      <c r="E46" s="80"/>
      <c r="F46" s="80"/>
      <c r="G46" s="80"/>
      <c r="H46" s="80"/>
      <c r="I46" s="80"/>
      <c r="J46" s="45"/>
      <c r="K46" s="45"/>
      <c r="L46" s="46"/>
      <c r="N46" s="81"/>
      <c r="O46" s="81"/>
      <c r="P46" s="81"/>
      <c r="Q46" s="81"/>
      <c r="R46" s="81"/>
      <c r="S46" s="81"/>
      <c r="T46" s="81"/>
      <c r="U46" s="82"/>
      <c r="W46" s="100"/>
      <c r="X46" s="46"/>
    </row>
    <row r="47" spans="1:24" x14ac:dyDescent="0.2">
      <c r="A47" s="80"/>
      <c r="B47" s="80"/>
      <c r="C47" s="80"/>
      <c r="D47" s="80"/>
      <c r="E47" s="80"/>
      <c r="F47" s="80"/>
      <c r="G47" s="80"/>
      <c r="H47" s="80"/>
      <c r="I47" s="80"/>
      <c r="J47" s="45"/>
      <c r="K47" s="45"/>
      <c r="L47" s="46"/>
      <c r="N47" s="81"/>
      <c r="O47" s="81"/>
      <c r="P47" s="81"/>
      <c r="Q47" s="81"/>
      <c r="R47" s="81"/>
      <c r="S47" s="81"/>
      <c r="T47" s="81"/>
      <c r="U47" s="82"/>
      <c r="W47" s="100"/>
      <c r="X47" s="46"/>
    </row>
    <row r="48" spans="1:24" x14ac:dyDescent="0.2">
      <c r="A48" s="80"/>
      <c r="B48" s="80"/>
      <c r="C48" s="80"/>
      <c r="D48" s="80"/>
      <c r="E48" s="80"/>
      <c r="F48" s="80"/>
      <c r="G48" s="80"/>
      <c r="H48" s="80"/>
      <c r="I48" s="80"/>
      <c r="J48" s="45"/>
      <c r="K48" s="45"/>
      <c r="L48" s="46"/>
      <c r="N48" s="81"/>
      <c r="O48" s="81"/>
      <c r="P48" s="81"/>
      <c r="Q48" s="81"/>
      <c r="R48" s="81"/>
      <c r="S48" s="81"/>
      <c r="T48" s="81"/>
      <c r="U48" s="82"/>
      <c r="W48" s="100"/>
      <c r="X48" s="46"/>
    </row>
    <row r="49" spans="1:24" x14ac:dyDescent="0.2">
      <c r="A49" s="80"/>
      <c r="B49" s="80"/>
      <c r="C49" s="85"/>
      <c r="D49" s="85"/>
      <c r="E49" s="85"/>
      <c r="F49" s="85"/>
      <c r="G49" s="85"/>
      <c r="H49" s="85"/>
      <c r="I49" s="85"/>
      <c r="J49" s="52"/>
      <c r="K49" s="84"/>
      <c r="L49" s="46"/>
      <c r="N49" s="81"/>
      <c r="O49" s="81"/>
      <c r="P49" s="81"/>
      <c r="Q49" s="81"/>
      <c r="R49" s="81"/>
      <c r="S49" s="81"/>
      <c r="T49" s="81"/>
      <c r="U49" s="82"/>
      <c r="W49" s="100"/>
      <c r="X49" s="46"/>
    </row>
    <row r="50" spans="1:24" x14ac:dyDescent="0.2">
      <c r="A50" s="80"/>
      <c r="B50" s="80"/>
      <c r="C50" s="80"/>
      <c r="D50" s="80"/>
      <c r="E50" s="80"/>
      <c r="F50" s="80"/>
      <c r="G50" s="80"/>
      <c r="H50" s="80"/>
      <c r="I50" s="80"/>
      <c r="J50" s="45"/>
      <c r="K50" s="45"/>
      <c r="L50" s="46"/>
      <c r="N50" s="81"/>
      <c r="O50" s="81"/>
      <c r="P50" s="81"/>
      <c r="Q50" s="81"/>
      <c r="R50" s="81"/>
      <c r="S50" s="81"/>
      <c r="T50" s="81"/>
      <c r="U50" s="82"/>
      <c r="W50" s="100"/>
      <c r="X50" s="46"/>
    </row>
    <row r="51" spans="1:24" x14ac:dyDescent="0.2">
      <c r="A51" s="80"/>
      <c r="B51" s="80"/>
      <c r="C51" s="80"/>
      <c r="D51" s="80"/>
      <c r="E51" s="80"/>
      <c r="F51" s="80"/>
      <c r="G51" s="80"/>
      <c r="H51" s="80"/>
      <c r="I51" s="80"/>
      <c r="J51" s="45"/>
      <c r="K51" s="45"/>
      <c r="L51" s="46"/>
      <c r="N51" s="81"/>
      <c r="O51" s="81"/>
      <c r="P51" s="81"/>
      <c r="Q51" s="81"/>
      <c r="R51" s="81"/>
      <c r="S51" s="81"/>
      <c r="T51" s="81"/>
      <c r="U51" s="82"/>
      <c r="W51" s="100"/>
      <c r="X51" s="46"/>
    </row>
    <row r="52" spans="1:24" x14ac:dyDescent="0.2">
      <c r="A52" s="80"/>
      <c r="B52" s="80"/>
      <c r="C52" s="80"/>
      <c r="D52" s="80"/>
      <c r="E52" s="80"/>
      <c r="F52" s="80"/>
      <c r="G52" s="80"/>
      <c r="H52" s="80"/>
      <c r="I52" s="80"/>
      <c r="J52" s="45"/>
      <c r="K52" s="45"/>
      <c r="L52" s="46"/>
      <c r="N52" s="81"/>
      <c r="O52" s="81"/>
      <c r="P52" s="81"/>
      <c r="Q52" s="81"/>
      <c r="R52" s="81"/>
      <c r="S52" s="81"/>
      <c r="T52" s="81"/>
      <c r="U52" s="82"/>
      <c r="W52" s="100"/>
      <c r="X52" s="46"/>
    </row>
    <row r="53" spans="1:24" x14ac:dyDescent="0.2">
      <c r="A53" s="80"/>
      <c r="B53" s="80"/>
      <c r="C53" s="80"/>
      <c r="D53" s="80"/>
      <c r="E53" s="80"/>
      <c r="F53" s="80"/>
      <c r="G53" s="80"/>
      <c r="H53" s="80"/>
      <c r="I53" s="80"/>
      <c r="J53" s="45"/>
      <c r="K53" s="45"/>
      <c r="L53" s="46"/>
      <c r="N53" s="81"/>
      <c r="O53" s="81"/>
      <c r="P53" s="81"/>
      <c r="Q53" s="81"/>
      <c r="R53" s="81"/>
      <c r="S53" s="81"/>
      <c r="T53" s="81"/>
      <c r="U53" s="82"/>
      <c r="W53" s="100"/>
      <c r="X53" s="46"/>
    </row>
    <row r="54" spans="1:24" x14ac:dyDescent="0.2">
      <c r="A54" s="80"/>
      <c r="B54" s="80"/>
      <c r="C54" s="80"/>
      <c r="D54" s="80"/>
      <c r="E54" s="80"/>
      <c r="F54" s="80"/>
      <c r="G54" s="80"/>
      <c r="H54" s="80"/>
      <c r="I54" s="80"/>
      <c r="J54" s="45"/>
      <c r="K54" s="45"/>
      <c r="L54" s="46"/>
      <c r="N54" s="81"/>
      <c r="O54" s="81"/>
      <c r="P54" s="81"/>
      <c r="Q54" s="81"/>
      <c r="R54" s="81"/>
      <c r="S54" s="81"/>
      <c r="T54" s="81"/>
      <c r="U54" s="82"/>
      <c r="W54" s="100"/>
      <c r="X54" s="46"/>
    </row>
    <row r="55" spans="1:24" x14ac:dyDescent="0.2">
      <c r="A55" s="80"/>
      <c r="B55" s="80"/>
      <c r="C55" s="80"/>
      <c r="D55" s="80"/>
      <c r="E55" s="80"/>
      <c r="F55" s="80"/>
      <c r="G55" s="80"/>
      <c r="H55" s="80"/>
      <c r="I55" s="80"/>
      <c r="J55" s="45"/>
      <c r="K55" s="45"/>
      <c r="L55" s="46"/>
      <c r="N55" s="81"/>
      <c r="O55" s="81"/>
      <c r="P55" s="81"/>
      <c r="Q55" s="81"/>
      <c r="R55" s="81"/>
      <c r="S55" s="81"/>
      <c r="T55" s="81"/>
      <c r="U55" s="82"/>
      <c r="W55" s="100"/>
      <c r="X55" s="46"/>
    </row>
    <row r="56" spans="1:24" x14ac:dyDescent="0.2">
      <c r="A56" s="80"/>
      <c r="B56" s="80"/>
      <c r="C56" s="80"/>
      <c r="D56" s="80"/>
      <c r="E56" s="80"/>
      <c r="F56" s="80"/>
      <c r="G56" s="80"/>
      <c r="H56" s="80"/>
      <c r="I56" s="80"/>
      <c r="J56" s="45"/>
      <c r="K56" s="45"/>
      <c r="L56" s="46"/>
      <c r="N56" s="81"/>
      <c r="O56" s="81"/>
      <c r="P56" s="81"/>
      <c r="Q56" s="81"/>
      <c r="R56" s="81"/>
      <c r="S56" s="81"/>
      <c r="T56" s="81"/>
      <c r="U56" s="82"/>
      <c r="W56" s="100"/>
      <c r="X56" s="46"/>
    </row>
    <row r="57" spans="1:24" x14ac:dyDescent="0.2">
      <c r="A57" s="80"/>
      <c r="B57" s="80"/>
      <c r="C57" s="80"/>
      <c r="D57" s="80"/>
      <c r="E57" s="80"/>
      <c r="F57" s="80"/>
      <c r="G57" s="80"/>
      <c r="H57" s="80"/>
      <c r="I57" s="80"/>
      <c r="J57" s="45"/>
      <c r="K57" s="45"/>
      <c r="L57" s="46"/>
      <c r="N57" s="81"/>
      <c r="O57" s="81"/>
      <c r="P57" s="81"/>
      <c r="Q57" s="81"/>
      <c r="R57" s="81"/>
      <c r="S57" s="81"/>
      <c r="T57" s="81"/>
      <c r="U57" s="82"/>
      <c r="W57" s="100"/>
      <c r="X57" s="46"/>
    </row>
    <row r="58" spans="1:24" x14ac:dyDescent="0.2">
      <c r="A58" s="80"/>
      <c r="B58" s="80"/>
      <c r="C58" s="80"/>
      <c r="D58" s="80"/>
      <c r="E58" s="80"/>
      <c r="F58" s="80"/>
      <c r="G58" s="80"/>
      <c r="H58" s="80"/>
      <c r="I58" s="80"/>
      <c r="J58" s="45"/>
      <c r="K58" s="45"/>
      <c r="L58" s="46"/>
      <c r="N58" s="81"/>
      <c r="O58" s="81"/>
      <c r="P58" s="81"/>
      <c r="Q58" s="81"/>
      <c r="R58" s="81"/>
      <c r="S58" s="81"/>
      <c r="T58" s="81"/>
      <c r="U58" s="82"/>
      <c r="W58" s="100"/>
      <c r="X58" s="46"/>
    </row>
    <row r="59" spans="1:24" x14ac:dyDescent="0.2">
      <c r="A59" s="80"/>
      <c r="B59" s="80"/>
      <c r="C59" s="80"/>
      <c r="D59" s="80"/>
      <c r="E59" s="80"/>
      <c r="F59" s="80"/>
      <c r="G59" s="80"/>
      <c r="H59" s="80"/>
      <c r="I59" s="80"/>
      <c r="J59" s="45"/>
      <c r="K59" s="45"/>
      <c r="L59" s="46"/>
      <c r="N59" s="81"/>
      <c r="O59" s="81"/>
      <c r="P59" s="81"/>
      <c r="Q59" s="81"/>
      <c r="R59" s="81"/>
      <c r="S59" s="81"/>
      <c r="T59" s="81"/>
      <c r="U59" s="82"/>
      <c r="W59" s="100"/>
      <c r="X59" s="46"/>
    </row>
    <row r="60" spans="1:24" x14ac:dyDescent="0.2">
      <c r="A60" s="80"/>
      <c r="B60" s="80"/>
      <c r="C60" s="80"/>
      <c r="D60" s="80"/>
      <c r="E60" s="80"/>
      <c r="F60" s="80"/>
      <c r="G60" s="80"/>
      <c r="H60" s="80"/>
      <c r="I60" s="80"/>
      <c r="J60" s="45"/>
      <c r="K60" s="45"/>
      <c r="L60" s="46"/>
      <c r="N60" s="81"/>
      <c r="O60" s="81"/>
      <c r="P60" s="81"/>
      <c r="Q60" s="81"/>
      <c r="R60" s="81"/>
      <c r="S60" s="81"/>
      <c r="T60" s="81"/>
      <c r="U60" s="82"/>
      <c r="W60" s="105"/>
      <c r="X60" s="46"/>
    </row>
    <row r="61" spans="1:24" x14ac:dyDescent="0.2">
      <c r="A61" s="80"/>
      <c r="B61" s="80"/>
      <c r="C61" s="80"/>
      <c r="D61" s="80"/>
      <c r="E61" s="80"/>
      <c r="F61" s="80"/>
      <c r="G61" s="80"/>
      <c r="H61" s="80"/>
      <c r="I61" s="80"/>
      <c r="J61" s="45"/>
      <c r="K61" s="45"/>
      <c r="L61" s="46"/>
      <c r="N61" s="81"/>
      <c r="O61" s="81"/>
      <c r="P61" s="81"/>
      <c r="Q61" s="81"/>
      <c r="R61" s="81"/>
      <c r="S61" s="81"/>
      <c r="T61" s="81"/>
      <c r="U61" s="82"/>
      <c r="W61" s="100"/>
      <c r="X61" s="46"/>
    </row>
    <row r="62" spans="1:24" x14ac:dyDescent="0.2">
      <c r="A62" s="80"/>
      <c r="B62" s="80"/>
      <c r="C62" s="80"/>
      <c r="D62" s="80"/>
      <c r="E62" s="80"/>
      <c r="F62" s="80"/>
      <c r="G62" s="80"/>
      <c r="H62" s="80"/>
      <c r="I62" s="80"/>
      <c r="J62" s="45"/>
      <c r="K62" s="45"/>
      <c r="L62" s="46"/>
      <c r="N62" s="81"/>
      <c r="O62" s="81"/>
      <c r="P62" s="81"/>
      <c r="Q62" s="81"/>
      <c r="R62" s="81"/>
      <c r="S62" s="81"/>
      <c r="T62" s="81"/>
      <c r="U62" s="82"/>
      <c r="W62" s="100"/>
      <c r="X62" s="46"/>
    </row>
    <row r="63" spans="1:24" x14ac:dyDescent="0.2">
      <c r="A63" s="80"/>
      <c r="B63" s="80"/>
      <c r="C63" s="80"/>
      <c r="D63" s="80"/>
      <c r="E63" s="80"/>
      <c r="F63" s="80"/>
      <c r="G63" s="80"/>
      <c r="H63" s="80"/>
      <c r="I63" s="80"/>
      <c r="J63" s="45"/>
      <c r="K63" s="45"/>
      <c r="L63" s="46"/>
      <c r="N63" s="81"/>
      <c r="O63" s="81"/>
      <c r="P63" s="81"/>
      <c r="Q63" s="81"/>
      <c r="R63" s="81"/>
      <c r="S63" s="81"/>
      <c r="T63" s="81"/>
      <c r="U63" s="82"/>
      <c r="W63" s="100"/>
      <c r="X63" s="46"/>
    </row>
    <row r="64" spans="1:24" x14ac:dyDescent="0.2">
      <c r="A64" s="80"/>
      <c r="B64" s="80"/>
      <c r="C64" s="80"/>
      <c r="D64" s="80"/>
      <c r="E64" s="80"/>
      <c r="F64" s="80"/>
      <c r="G64" s="80"/>
      <c r="H64" s="80"/>
      <c r="I64" s="80"/>
      <c r="J64" s="45"/>
      <c r="K64" s="45"/>
      <c r="L64" s="46"/>
      <c r="N64" s="81"/>
      <c r="O64" s="81"/>
      <c r="P64" s="81"/>
      <c r="Q64" s="81"/>
      <c r="R64" s="81"/>
      <c r="S64" s="81"/>
      <c r="T64" s="81"/>
      <c r="U64" s="82"/>
      <c r="W64" s="100"/>
      <c r="X64" s="46"/>
    </row>
    <row r="65" spans="1:24" x14ac:dyDescent="0.2">
      <c r="A65" s="80"/>
      <c r="B65" s="80"/>
      <c r="C65" s="80"/>
      <c r="D65" s="80"/>
      <c r="E65" s="80"/>
      <c r="F65" s="80"/>
      <c r="G65" s="80"/>
      <c r="H65" s="80"/>
      <c r="I65" s="80"/>
      <c r="J65" s="45"/>
      <c r="K65" s="45"/>
      <c r="L65" s="46"/>
      <c r="N65" s="81"/>
      <c r="O65" s="81"/>
      <c r="P65" s="81"/>
      <c r="Q65" s="81"/>
      <c r="R65" s="81"/>
      <c r="S65" s="81"/>
      <c r="T65" s="81"/>
      <c r="U65" s="82"/>
      <c r="W65" s="100"/>
      <c r="X65" s="46"/>
    </row>
    <row r="66" spans="1:24" x14ac:dyDescent="0.2">
      <c r="A66" s="80"/>
      <c r="B66" s="80"/>
      <c r="C66" s="80"/>
      <c r="D66" s="80"/>
      <c r="E66" s="80"/>
      <c r="F66" s="80"/>
      <c r="G66" s="80"/>
      <c r="H66" s="80"/>
      <c r="I66" s="80"/>
      <c r="J66" s="45"/>
      <c r="K66" s="45"/>
      <c r="L66" s="46"/>
      <c r="N66" s="81"/>
      <c r="O66" s="81"/>
      <c r="P66" s="81"/>
      <c r="Q66" s="81"/>
      <c r="R66" s="81"/>
      <c r="S66" s="81"/>
      <c r="T66" s="81"/>
      <c r="U66" s="82"/>
      <c r="W66" s="100"/>
      <c r="X66" s="46"/>
    </row>
    <row r="67" spans="1:24" x14ac:dyDescent="0.2">
      <c r="A67" s="80"/>
      <c r="B67" s="80"/>
      <c r="C67" s="80"/>
      <c r="D67" s="80"/>
      <c r="E67" s="80"/>
      <c r="F67" s="80"/>
      <c r="G67" s="80"/>
      <c r="H67" s="80"/>
      <c r="I67" s="80"/>
      <c r="J67" s="45"/>
      <c r="K67" s="45"/>
      <c r="L67" s="46"/>
      <c r="N67" s="81"/>
      <c r="O67" s="81"/>
      <c r="P67" s="81"/>
      <c r="Q67" s="81"/>
      <c r="R67" s="81"/>
      <c r="S67" s="81"/>
      <c r="T67" s="81"/>
      <c r="U67" s="82"/>
      <c r="W67" s="100"/>
      <c r="X67" s="46"/>
    </row>
    <row r="68" spans="1:24" x14ac:dyDescent="0.2">
      <c r="A68" s="80"/>
      <c r="B68" s="80"/>
      <c r="C68" s="80"/>
      <c r="D68" s="80"/>
      <c r="E68" s="80"/>
      <c r="F68" s="80"/>
      <c r="G68" s="80"/>
      <c r="H68" s="80"/>
      <c r="I68" s="80"/>
      <c r="J68" s="45"/>
      <c r="K68" s="45"/>
      <c r="L68" s="46"/>
      <c r="N68" s="81"/>
      <c r="O68" s="81"/>
      <c r="P68" s="81"/>
      <c r="Q68" s="81"/>
      <c r="R68" s="81"/>
      <c r="S68" s="81"/>
      <c r="T68" s="81"/>
      <c r="U68" s="82"/>
      <c r="W68" s="100"/>
      <c r="X68" s="46"/>
    </row>
    <row r="69" spans="1:24" x14ac:dyDescent="0.2">
      <c r="A69" s="80"/>
      <c r="B69" s="80"/>
      <c r="C69" s="80"/>
      <c r="D69" s="80"/>
      <c r="E69" s="80"/>
      <c r="F69" s="80"/>
      <c r="G69" s="80"/>
      <c r="H69" s="80"/>
      <c r="I69" s="80"/>
      <c r="J69" s="45"/>
      <c r="K69" s="45"/>
      <c r="L69" s="46"/>
      <c r="N69" s="81"/>
      <c r="O69" s="81"/>
      <c r="P69" s="81"/>
      <c r="Q69" s="81"/>
      <c r="R69" s="81"/>
      <c r="S69" s="81"/>
      <c r="T69" s="81"/>
      <c r="U69" s="82"/>
      <c r="W69" s="100"/>
      <c r="X69" s="46"/>
    </row>
    <row r="70" spans="1:24" x14ac:dyDescent="0.2">
      <c r="A70" s="80"/>
      <c r="B70" s="80"/>
      <c r="C70" s="80"/>
      <c r="D70" s="80"/>
      <c r="E70" s="80"/>
      <c r="F70" s="80"/>
      <c r="G70" s="80"/>
      <c r="H70" s="80"/>
      <c r="I70" s="80"/>
      <c r="J70" s="45"/>
      <c r="K70" s="45"/>
      <c r="L70" s="46"/>
      <c r="N70" s="81"/>
      <c r="O70" s="81"/>
      <c r="P70" s="81"/>
      <c r="Q70" s="81"/>
      <c r="R70" s="81"/>
      <c r="S70" s="81"/>
      <c r="T70" s="81"/>
      <c r="U70" s="82"/>
      <c r="W70" s="100"/>
      <c r="X70" s="46"/>
    </row>
    <row r="71" spans="1:24" x14ac:dyDescent="0.2">
      <c r="A71" s="80"/>
      <c r="B71" s="80"/>
      <c r="C71" s="80"/>
      <c r="D71" s="80"/>
      <c r="E71" s="80"/>
      <c r="F71" s="80"/>
      <c r="G71" s="80"/>
      <c r="H71" s="80"/>
      <c r="I71" s="80"/>
      <c r="J71" s="45"/>
      <c r="K71" s="45"/>
      <c r="L71" s="46"/>
      <c r="N71" s="81"/>
      <c r="O71" s="81"/>
      <c r="P71" s="81"/>
      <c r="Q71" s="81"/>
      <c r="R71" s="81"/>
      <c r="S71" s="81"/>
      <c r="T71" s="81"/>
      <c r="U71" s="82"/>
      <c r="W71" s="100"/>
      <c r="X71" s="46"/>
    </row>
    <row r="72" spans="1:24" x14ac:dyDescent="0.2">
      <c r="A72" s="80"/>
      <c r="B72" s="80"/>
      <c r="C72" s="80"/>
      <c r="D72" s="80"/>
      <c r="E72" s="80"/>
      <c r="F72" s="80"/>
      <c r="G72" s="80"/>
      <c r="H72" s="80"/>
      <c r="I72" s="80"/>
      <c r="J72" s="45"/>
      <c r="K72" s="45"/>
      <c r="L72" s="46"/>
      <c r="N72" s="81"/>
      <c r="O72" s="81"/>
      <c r="P72" s="81"/>
      <c r="Q72" s="81"/>
      <c r="R72" s="81"/>
      <c r="S72" s="81"/>
      <c r="T72" s="81"/>
      <c r="U72" s="82"/>
      <c r="W72" s="100"/>
      <c r="X72" s="46"/>
    </row>
    <row r="73" spans="1:24" x14ac:dyDescent="0.2">
      <c r="A73" s="80"/>
      <c r="B73" s="80"/>
      <c r="C73" s="80"/>
      <c r="D73" s="80"/>
      <c r="E73" s="80"/>
      <c r="F73" s="80"/>
      <c r="G73" s="80"/>
      <c r="H73" s="80"/>
      <c r="I73" s="80"/>
      <c r="J73" s="45"/>
      <c r="K73" s="45"/>
      <c r="L73" s="46"/>
      <c r="N73" s="81"/>
      <c r="O73" s="81"/>
      <c r="P73" s="81"/>
      <c r="Q73" s="81"/>
      <c r="R73" s="81"/>
      <c r="S73" s="81"/>
      <c r="T73" s="81"/>
      <c r="U73" s="82"/>
      <c r="W73" s="100"/>
      <c r="X73" s="46"/>
    </row>
    <row r="74" spans="1:24" x14ac:dyDescent="0.2">
      <c r="A74" s="80"/>
      <c r="B74" s="80"/>
      <c r="C74" s="80"/>
      <c r="D74" s="80"/>
      <c r="E74" s="80"/>
      <c r="F74" s="80"/>
      <c r="G74" s="80"/>
      <c r="H74" s="80"/>
      <c r="I74" s="80"/>
      <c r="J74" s="45"/>
      <c r="K74" s="45"/>
      <c r="L74" s="46"/>
      <c r="N74" s="81"/>
      <c r="O74" s="81"/>
      <c r="P74" s="81"/>
      <c r="Q74" s="81"/>
      <c r="R74" s="81"/>
      <c r="S74" s="81"/>
      <c r="T74" s="81"/>
      <c r="U74" s="82"/>
      <c r="W74" s="105"/>
      <c r="X74" s="46"/>
    </row>
    <row r="75" spans="1:24" x14ac:dyDescent="0.2">
      <c r="A75" s="80"/>
      <c r="B75" s="80"/>
      <c r="C75" s="80"/>
      <c r="D75" s="80"/>
      <c r="E75" s="80"/>
      <c r="F75" s="80"/>
      <c r="G75" s="80"/>
      <c r="H75" s="80"/>
      <c r="I75" s="80"/>
      <c r="J75" s="45"/>
      <c r="K75" s="45"/>
      <c r="L75" s="46"/>
      <c r="N75" s="81"/>
      <c r="O75" s="81"/>
      <c r="P75" s="81"/>
      <c r="Q75" s="81"/>
      <c r="R75" s="81"/>
      <c r="S75" s="81"/>
      <c r="T75" s="81"/>
      <c r="U75" s="82"/>
      <c r="W75" s="100"/>
      <c r="X75" s="46"/>
    </row>
    <row r="76" spans="1:24" x14ac:dyDescent="0.2">
      <c r="A76" s="80"/>
      <c r="B76" s="80"/>
      <c r="C76" s="80"/>
      <c r="D76" s="80"/>
      <c r="E76" s="80"/>
      <c r="F76" s="80"/>
      <c r="G76" s="80"/>
      <c r="H76" s="80"/>
      <c r="I76" s="80"/>
      <c r="J76" s="45"/>
      <c r="K76" s="45"/>
      <c r="L76" s="46"/>
      <c r="N76" s="81"/>
      <c r="O76" s="81"/>
      <c r="P76" s="81"/>
      <c r="Q76" s="81"/>
      <c r="R76" s="81"/>
      <c r="S76" s="81"/>
      <c r="T76" s="81"/>
      <c r="U76" s="82"/>
      <c r="W76" s="100"/>
      <c r="X76" s="46"/>
    </row>
    <row r="77" spans="1:24" x14ac:dyDescent="0.2">
      <c r="A77" s="80"/>
      <c r="B77" s="80"/>
      <c r="C77" s="80"/>
      <c r="D77" s="80"/>
      <c r="E77" s="80"/>
      <c r="F77" s="80"/>
      <c r="G77" s="80"/>
      <c r="H77" s="80"/>
      <c r="I77" s="80"/>
      <c r="J77" s="45"/>
      <c r="K77" s="45"/>
      <c r="L77" s="46"/>
      <c r="N77" s="81"/>
      <c r="O77" s="81"/>
      <c r="P77" s="81"/>
      <c r="Q77" s="81"/>
      <c r="R77" s="81"/>
      <c r="S77" s="81"/>
      <c r="T77" s="81"/>
      <c r="U77" s="82"/>
      <c r="W77" s="100"/>
      <c r="X77" s="46"/>
    </row>
    <row r="78" spans="1:24" x14ac:dyDescent="0.2">
      <c r="A78" s="80"/>
      <c r="B78" s="80"/>
      <c r="C78" s="80"/>
      <c r="D78" s="80"/>
      <c r="E78" s="80"/>
      <c r="F78" s="80"/>
      <c r="G78" s="80"/>
      <c r="H78" s="80"/>
      <c r="I78" s="80"/>
      <c r="J78" s="45"/>
      <c r="K78" s="45"/>
      <c r="L78" s="46"/>
      <c r="N78" s="81"/>
      <c r="O78" s="81"/>
      <c r="P78" s="81"/>
      <c r="Q78" s="81"/>
      <c r="R78" s="81"/>
      <c r="S78" s="81"/>
      <c r="T78" s="81"/>
      <c r="U78" s="82"/>
      <c r="W78" s="100"/>
      <c r="X78" s="46"/>
    </row>
    <row r="79" spans="1:24" x14ac:dyDescent="0.2">
      <c r="A79" s="80"/>
      <c r="B79" s="80"/>
      <c r="C79" s="80"/>
      <c r="D79" s="80"/>
      <c r="E79" s="80"/>
      <c r="F79" s="80"/>
      <c r="G79" s="80"/>
      <c r="H79" s="80"/>
      <c r="I79" s="80"/>
      <c r="J79" s="45"/>
      <c r="K79" s="45"/>
      <c r="L79" s="46"/>
      <c r="N79" s="81"/>
      <c r="O79" s="81"/>
      <c r="P79" s="81"/>
      <c r="Q79" s="81"/>
      <c r="R79" s="81"/>
      <c r="S79" s="81"/>
      <c r="T79" s="81"/>
      <c r="U79" s="82"/>
      <c r="W79" s="100"/>
      <c r="X79" s="46"/>
    </row>
    <row r="80" spans="1:24" x14ac:dyDescent="0.2">
      <c r="A80" s="80"/>
      <c r="B80" s="80"/>
      <c r="C80" s="80"/>
      <c r="D80" s="80"/>
      <c r="E80" s="80"/>
      <c r="F80" s="80"/>
      <c r="G80" s="80"/>
      <c r="H80" s="80"/>
      <c r="I80" s="80"/>
      <c r="J80" s="45"/>
      <c r="K80" s="45"/>
      <c r="L80" s="46"/>
      <c r="N80" s="81"/>
      <c r="O80" s="81"/>
      <c r="P80" s="81"/>
      <c r="Q80" s="81"/>
      <c r="R80" s="81"/>
      <c r="S80" s="81"/>
      <c r="T80" s="81"/>
      <c r="U80" s="82"/>
      <c r="W80" s="100"/>
      <c r="X80" s="46"/>
    </row>
    <row r="81" spans="1:24" x14ac:dyDescent="0.2">
      <c r="A81" s="80"/>
      <c r="B81" s="80"/>
      <c r="C81" s="80"/>
      <c r="D81" s="80"/>
      <c r="E81" s="80"/>
      <c r="F81" s="80"/>
      <c r="G81" s="80"/>
      <c r="H81" s="80"/>
      <c r="I81" s="80"/>
      <c r="J81" s="45"/>
      <c r="K81" s="45"/>
      <c r="L81" s="46"/>
      <c r="N81" s="81"/>
      <c r="O81" s="81"/>
      <c r="P81" s="81"/>
      <c r="Q81" s="81"/>
      <c r="R81" s="81"/>
      <c r="S81" s="81"/>
      <c r="T81" s="81"/>
      <c r="U81" s="82"/>
      <c r="W81" s="100"/>
      <c r="X81" s="46"/>
    </row>
    <row r="82" spans="1:24" x14ac:dyDescent="0.2">
      <c r="A82" s="80"/>
      <c r="B82" s="80"/>
      <c r="C82" s="80"/>
      <c r="D82" s="80"/>
      <c r="E82" s="80"/>
      <c r="F82" s="80"/>
      <c r="G82" s="80"/>
      <c r="H82" s="80"/>
      <c r="I82" s="80"/>
      <c r="J82" s="45"/>
      <c r="K82" s="45"/>
      <c r="L82" s="46"/>
      <c r="N82" s="81"/>
      <c r="O82" s="81"/>
      <c r="P82" s="81"/>
      <c r="Q82" s="81"/>
      <c r="R82" s="81"/>
      <c r="S82" s="81"/>
      <c r="T82" s="81"/>
      <c r="U82" s="82"/>
      <c r="W82" s="100"/>
      <c r="X82" s="46"/>
    </row>
    <row r="83" spans="1:24" x14ac:dyDescent="0.2">
      <c r="A83" s="80"/>
      <c r="B83" s="80"/>
      <c r="C83" s="80"/>
      <c r="D83" s="80"/>
      <c r="E83" s="80"/>
      <c r="F83" s="80"/>
      <c r="G83" s="80"/>
      <c r="H83" s="80"/>
      <c r="I83" s="80"/>
      <c r="J83" s="45"/>
      <c r="K83" s="45"/>
      <c r="L83" s="46"/>
      <c r="N83" s="81"/>
      <c r="O83" s="81"/>
      <c r="P83" s="81"/>
      <c r="Q83" s="81"/>
      <c r="R83" s="81"/>
      <c r="S83" s="81"/>
      <c r="T83" s="81"/>
      <c r="U83" s="82"/>
      <c r="W83" s="100"/>
      <c r="X83" s="46"/>
    </row>
    <row r="84" spans="1:24" x14ac:dyDescent="0.2">
      <c r="A84" s="80"/>
      <c r="B84" s="80"/>
      <c r="C84" s="80"/>
      <c r="D84" s="80"/>
      <c r="E84" s="80"/>
      <c r="F84" s="80"/>
      <c r="G84" s="80"/>
      <c r="H84" s="80"/>
      <c r="I84" s="80"/>
      <c r="J84" s="45"/>
      <c r="K84" s="45"/>
      <c r="L84" s="46"/>
      <c r="N84" s="81"/>
      <c r="O84" s="81"/>
      <c r="P84" s="81"/>
      <c r="Q84" s="81"/>
      <c r="R84" s="81"/>
      <c r="S84" s="81"/>
      <c r="T84" s="81"/>
      <c r="U84" s="82"/>
      <c r="W84" s="100"/>
      <c r="X84" s="46"/>
    </row>
    <row r="85" spans="1:24" x14ac:dyDescent="0.2">
      <c r="A85" s="80"/>
      <c r="B85" s="80"/>
      <c r="C85" s="80"/>
      <c r="D85" s="80"/>
      <c r="E85" s="80"/>
      <c r="F85" s="80"/>
      <c r="G85" s="80"/>
      <c r="H85" s="80"/>
      <c r="I85" s="80"/>
      <c r="J85" s="45"/>
      <c r="K85" s="45"/>
      <c r="L85" s="46"/>
      <c r="N85" s="81"/>
      <c r="O85" s="81"/>
      <c r="P85" s="81"/>
      <c r="Q85" s="81"/>
      <c r="R85" s="81"/>
      <c r="S85" s="81"/>
      <c r="T85" s="81"/>
      <c r="U85" s="82"/>
      <c r="W85" s="100"/>
      <c r="X85" s="46"/>
    </row>
    <row r="86" spans="1:24" x14ac:dyDescent="0.2">
      <c r="A86" s="80"/>
      <c r="B86" s="80"/>
      <c r="C86" s="80"/>
      <c r="D86" s="80"/>
      <c r="E86" s="80"/>
      <c r="F86" s="80"/>
      <c r="G86" s="80"/>
      <c r="H86" s="80"/>
      <c r="I86" s="80"/>
      <c r="J86" s="45"/>
      <c r="K86" s="45"/>
      <c r="L86" s="46"/>
      <c r="N86" s="81"/>
      <c r="O86" s="81"/>
      <c r="P86" s="81"/>
      <c r="Q86" s="81"/>
      <c r="R86" s="81"/>
      <c r="S86" s="81"/>
      <c r="T86" s="81"/>
      <c r="U86" s="82"/>
      <c r="W86" s="100"/>
      <c r="X86" s="46"/>
    </row>
    <row r="87" spans="1:24" x14ac:dyDescent="0.2">
      <c r="A87" s="80"/>
      <c r="B87" s="80"/>
      <c r="C87" s="80"/>
      <c r="D87" s="80"/>
      <c r="E87" s="80"/>
      <c r="F87" s="80"/>
      <c r="G87" s="80"/>
      <c r="H87" s="80"/>
      <c r="I87" s="80"/>
      <c r="J87" s="45"/>
      <c r="K87" s="45"/>
      <c r="L87" s="46"/>
      <c r="N87" s="81"/>
      <c r="O87" s="81"/>
      <c r="P87" s="81"/>
      <c r="Q87" s="81"/>
      <c r="R87" s="81"/>
      <c r="S87" s="81"/>
      <c r="T87" s="81"/>
      <c r="U87" s="82"/>
      <c r="W87" s="100"/>
      <c r="X87" s="46"/>
    </row>
    <row r="88" spans="1:24" x14ac:dyDescent="0.2">
      <c r="A88" s="80"/>
      <c r="B88" s="80"/>
      <c r="C88" s="80"/>
      <c r="D88" s="80"/>
      <c r="E88" s="80"/>
      <c r="F88" s="80"/>
      <c r="G88" s="80"/>
      <c r="H88" s="80"/>
      <c r="I88" s="80"/>
      <c r="J88" s="45"/>
      <c r="K88" s="45"/>
      <c r="L88" s="46"/>
      <c r="N88" s="81"/>
      <c r="O88" s="81"/>
      <c r="P88" s="81"/>
      <c r="Q88" s="81"/>
      <c r="R88" s="81"/>
      <c r="S88" s="81"/>
      <c r="T88" s="81"/>
      <c r="U88" s="82"/>
      <c r="W88" s="100"/>
      <c r="X88" s="46"/>
    </row>
    <row r="89" spans="1:24" x14ac:dyDescent="0.2">
      <c r="A89" s="80"/>
      <c r="B89" s="80"/>
      <c r="C89" s="80"/>
      <c r="D89" s="80"/>
      <c r="E89" s="80"/>
      <c r="F89" s="80"/>
      <c r="G89" s="80"/>
      <c r="H89" s="80"/>
      <c r="I89" s="80"/>
      <c r="J89" s="45"/>
      <c r="K89" s="45"/>
      <c r="L89" s="46"/>
      <c r="N89" s="81"/>
      <c r="O89" s="81"/>
      <c r="P89" s="81"/>
      <c r="Q89" s="81"/>
      <c r="R89" s="81"/>
      <c r="S89" s="81"/>
      <c r="T89" s="81"/>
      <c r="U89" s="82"/>
      <c r="W89" s="100"/>
      <c r="X89" s="46"/>
    </row>
    <row r="90" spans="1:24" x14ac:dyDescent="0.2">
      <c r="A90" s="80"/>
      <c r="B90" s="80"/>
      <c r="C90" s="80"/>
      <c r="D90" s="80"/>
      <c r="E90" s="80"/>
      <c r="F90" s="80"/>
      <c r="G90" s="80"/>
      <c r="H90" s="80"/>
      <c r="I90" s="80"/>
      <c r="J90" s="45"/>
      <c r="K90" s="45"/>
      <c r="L90" s="46"/>
      <c r="N90" s="81"/>
      <c r="O90" s="81"/>
      <c r="P90" s="81"/>
      <c r="Q90" s="81"/>
      <c r="R90" s="81"/>
      <c r="S90" s="81"/>
      <c r="T90" s="81"/>
      <c r="U90" s="82"/>
      <c r="W90" s="100"/>
      <c r="X90" s="46"/>
    </row>
    <row r="91" spans="1:24" x14ac:dyDescent="0.2">
      <c r="A91" s="80"/>
      <c r="B91" s="80"/>
      <c r="C91" s="80"/>
      <c r="D91" s="80"/>
      <c r="E91" s="80"/>
      <c r="F91" s="80"/>
      <c r="G91" s="80"/>
      <c r="H91" s="80"/>
      <c r="I91" s="80"/>
      <c r="J91" s="45"/>
      <c r="K91" s="45"/>
      <c r="L91" s="46"/>
      <c r="N91" s="81"/>
      <c r="O91" s="81"/>
      <c r="P91" s="81"/>
      <c r="Q91" s="81"/>
      <c r="R91" s="81"/>
      <c r="S91" s="81"/>
      <c r="T91" s="81"/>
      <c r="U91" s="82"/>
      <c r="W91" s="100"/>
      <c r="X91" s="46"/>
    </row>
    <row r="92" spans="1:24" x14ac:dyDescent="0.2">
      <c r="A92" s="80"/>
      <c r="B92" s="80"/>
      <c r="C92" s="80"/>
      <c r="D92" s="80"/>
      <c r="E92" s="80"/>
      <c r="F92" s="80"/>
      <c r="G92" s="80"/>
      <c r="H92" s="80"/>
      <c r="I92" s="80"/>
      <c r="J92" s="45"/>
      <c r="K92" s="45"/>
      <c r="L92" s="46"/>
      <c r="N92" s="81"/>
      <c r="O92" s="81"/>
      <c r="P92" s="81"/>
      <c r="Q92" s="81"/>
      <c r="R92" s="81"/>
      <c r="S92" s="81"/>
      <c r="T92" s="81"/>
      <c r="U92" s="82"/>
      <c r="W92" s="100"/>
      <c r="X92" s="46"/>
    </row>
    <row r="93" spans="1:24" x14ac:dyDescent="0.2">
      <c r="A93" s="80"/>
      <c r="B93" s="80"/>
      <c r="C93" s="80"/>
      <c r="D93" s="80"/>
      <c r="E93" s="80"/>
      <c r="F93" s="80"/>
      <c r="G93" s="80"/>
      <c r="H93" s="80"/>
      <c r="I93" s="80"/>
      <c r="J93" s="45"/>
      <c r="K93" s="45"/>
      <c r="L93" s="46"/>
      <c r="N93" s="81"/>
      <c r="O93" s="81"/>
      <c r="P93" s="81"/>
      <c r="Q93" s="81"/>
      <c r="R93" s="81"/>
      <c r="S93" s="81"/>
      <c r="T93" s="81"/>
      <c r="U93" s="82"/>
      <c r="W93" s="100"/>
      <c r="X93" s="46"/>
    </row>
    <row r="94" spans="1:24" x14ac:dyDescent="0.2">
      <c r="A94" s="80"/>
      <c r="B94" s="80"/>
      <c r="C94" s="80"/>
      <c r="D94" s="80"/>
      <c r="E94" s="80"/>
      <c r="F94" s="80"/>
      <c r="G94" s="80"/>
      <c r="H94" s="80"/>
      <c r="I94" s="80"/>
      <c r="J94" s="45"/>
      <c r="K94" s="45"/>
      <c r="L94" s="46"/>
      <c r="N94" s="81"/>
      <c r="O94" s="81"/>
      <c r="P94" s="81"/>
      <c r="Q94" s="81"/>
      <c r="R94" s="81"/>
      <c r="S94" s="81"/>
      <c r="T94" s="81"/>
      <c r="U94" s="82"/>
      <c r="W94" s="100"/>
      <c r="X94" s="46"/>
    </row>
    <row r="95" spans="1:24" x14ac:dyDescent="0.2">
      <c r="A95" s="80"/>
      <c r="B95" s="80"/>
      <c r="C95" s="80"/>
      <c r="D95" s="80"/>
      <c r="E95" s="80"/>
      <c r="F95" s="80"/>
      <c r="G95" s="80"/>
      <c r="H95" s="80"/>
      <c r="I95" s="80"/>
      <c r="J95" s="45"/>
      <c r="K95" s="45"/>
      <c r="L95" s="46"/>
      <c r="N95" s="81"/>
      <c r="O95" s="81"/>
      <c r="P95" s="81"/>
      <c r="Q95" s="81"/>
      <c r="R95" s="81"/>
      <c r="S95" s="81"/>
      <c r="T95" s="81"/>
      <c r="U95" s="82"/>
      <c r="W95" s="100"/>
      <c r="X95" s="46"/>
    </row>
    <row r="96" spans="1:24" x14ac:dyDescent="0.2">
      <c r="A96" s="80"/>
      <c r="B96" s="80"/>
      <c r="C96" s="80"/>
      <c r="D96" s="80"/>
      <c r="E96" s="80"/>
      <c r="F96" s="80"/>
      <c r="G96" s="80"/>
      <c r="H96" s="80"/>
      <c r="I96" s="80"/>
      <c r="J96" s="45"/>
      <c r="K96" s="45"/>
      <c r="L96" s="46"/>
      <c r="N96" s="81"/>
      <c r="O96" s="81"/>
      <c r="P96" s="81"/>
      <c r="Q96" s="81"/>
      <c r="R96" s="81"/>
      <c r="S96" s="81"/>
      <c r="T96" s="81"/>
      <c r="U96" s="82"/>
      <c r="W96" s="100"/>
      <c r="X96" s="46"/>
    </row>
    <row r="97" spans="1:24" x14ac:dyDescent="0.2">
      <c r="A97" s="80"/>
      <c r="B97" s="80"/>
      <c r="C97" s="80"/>
      <c r="D97" s="80"/>
      <c r="E97" s="80"/>
      <c r="F97" s="80"/>
      <c r="G97" s="80"/>
      <c r="H97" s="80"/>
      <c r="I97" s="80"/>
      <c r="J97" s="45"/>
      <c r="K97" s="45"/>
      <c r="L97" s="46"/>
      <c r="N97" s="81"/>
      <c r="O97" s="81"/>
      <c r="P97" s="81"/>
      <c r="Q97" s="81"/>
      <c r="R97" s="81"/>
      <c r="S97" s="81"/>
      <c r="T97" s="81"/>
      <c r="U97" s="82"/>
      <c r="W97" s="100"/>
      <c r="X97" s="46"/>
    </row>
    <row r="98" spans="1:24" x14ac:dyDescent="0.2">
      <c r="A98" s="80"/>
      <c r="B98" s="80"/>
      <c r="C98" s="80"/>
      <c r="D98" s="80"/>
      <c r="E98" s="80"/>
      <c r="F98" s="80"/>
      <c r="G98" s="80"/>
      <c r="H98" s="80"/>
      <c r="I98" s="80"/>
      <c r="J98" s="45"/>
      <c r="K98" s="45"/>
      <c r="L98" s="46"/>
      <c r="N98" s="81"/>
      <c r="O98" s="81"/>
      <c r="P98" s="81"/>
      <c r="Q98" s="81"/>
      <c r="R98" s="81"/>
      <c r="S98" s="81"/>
      <c r="T98" s="81"/>
      <c r="U98" s="82"/>
      <c r="W98" s="100"/>
      <c r="X98" s="46"/>
    </row>
    <row r="99" spans="1:24" x14ac:dyDescent="0.2">
      <c r="A99" s="80"/>
      <c r="B99" s="80"/>
      <c r="C99" s="80"/>
      <c r="D99" s="80"/>
      <c r="E99" s="80"/>
      <c r="F99" s="80"/>
      <c r="G99" s="80"/>
      <c r="H99" s="80"/>
      <c r="I99" s="80"/>
      <c r="J99" s="45"/>
      <c r="K99" s="45"/>
      <c r="L99" s="46"/>
      <c r="N99" s="81"/>
      <c r="O99" s="81"/>
      <c r="P99" s="81"/>
      <c r="Q99" s="81"/>
      <c r="R99" s="81"/>
      <c r="S99" s="81"/>
      <c r="T99" s="81"/>
      <c r="U99" s="82"/>
      <c r="W99" s="100"/>
      <c r="X99" s="46"/>
    </row>
    <row r="100" spans="1:24" x14ac:dyDescent="0.2">
      <c r="A100" s="80"/>
      <c r="B100" s="80"/>
      <c r="C100" s="80"/>
      <c r="D100" s="80"/>
      <c r="E100" s="80"/>
      <c r="F100" s="80"/>
      <c r="G100" s="80"/>
      <c r="H100" s="80"/>
      <c r="I100" s="80"/>
      <c r="J100" s="45"/>
      <c r="K100" s="45"/>
      <c r="L100" s="46"/>
      <c r="N100" s="81"/>
      <c r="O100" s="81"/>
      <c r="P100" s="81"/>
      <c r="Q100" s="81"/>
      <c r="R100" s="81"/>
      <c r="S100" s="81"/>
      <c r="T100" s="81"/>
      <c r="U100" s="82"/>
      <c r="W100" s="100"/>
      <c r="X100" s="46"/>
    </row>
    <row r="101" spans="1:24" x14ac:dyDescent="0.2">
      <c r="A101" s="80"/>
      <c r="B101" s="80"/>
      <c r="C101" s="80"/>
      <c r="D101" s="80"/>
      <c r="E101" s="80"/>
      <c r="F101" s="80"/>
      <c r="G101" s="80"/>
      <c r="H101" s="80"/>
      <c r="I101" s="80"/>
      <c r="J101" s="45"/>
      <c r="K101" s="45"/>
      <c r="L101" s="46"/>
      <c r="N101" s="81"/>
      <c r="O101" s="81"/>
      <c r="P101" s="81"/>
      <c r="Q101" s="81"/>
      <c r="R101" s="81"/>
      <c r="S101" s="81"/>
      <c r="T101" s="81"/>
      <c r="U101" s="82"/>
      <c r="W101" s="100"/>
      <c r="X101" s="46"/>
    </row>
    <row r="102" spans="1:24" x14ac:dyDescent="0.2">
      <c r="A102" s="80"/>
      <c r="B102" s="80"/>
      <c r="C102" s="80"/>
      <c r="D102" s="80"/>
      <c r="E102" s="80"/>
      <c r="F102" s="80"/>
      <c r="G102" s="80"/>
      <c r="H102" s="80"/>
      <c r="I102" s="80"/>
      <c r="J102" s="45"/>
      <c r="K102" s="45"/>
      <c r="L102" s="46"/>
      <c r="N102" s="81"/>
      <c r="O102" s="81"/>
      <c r="P102" s="81"/>
      <c r="Q102" s="81"/>
      <c r="R102" s="81"/>
      <c r="S102" s="81"/>
      <c r="T102" s="81"/>
      <c r="U102" s="82"/>
      <c r="W102" s="100"/>
      <c r="X102" s="46"/>
    </row>
    <row r="103" spans="1:24" x14ac:dyDescent="0.2">
      <c r="A103" s="80"/>
      <c r="B103" s="80"/>
      <c r="C103" s="80"/>
      <c r="D103" s="80"/>
      <c r="E103" s="80"/>
      <c r="F103" s="80"/>
      <c r="G103" s="80"/>
      <c r="H103" s="80"/>
      <c r="I103" s="80"/>
      <c r="J103" s="45"/>
      <c r="K103" s="45"/>
      <c r="L103" s="46"/>
      <c r="N103" s="81"/>
      <c r="O103" s="81"/>
      <c r="P103" s="81"/>
      <c r="Q103" s="81"/>
      <c r="R103" s="81"/>
      <c r="S103" s="81"/>
      <c r="T103" s="81"/>
      <c r="U103" s="82"/>
      <c r="W103" s="100"/>
      <c r="X103" s="46"/>
    </row>
    <row r="104" spans="1:24" x14ac:dyDescent="0.2">
      <c r="A104" s="80"/>
      <c r="B104" s="80"/>
      <c r="C104" s="80"/>
      <c r="D104" s="80"/>
      <c r="E104" s="80"/>
      <c r="F104" s="80"/>
      <c r="G104" s="80"/>
      <c r="H104" s="80"/>
      <c r="I104" s="80"/>
      <c r="J104" s="45"/>
      <c r="K104" s="45"/>
      <c r="L104" s="46"/>
      <c r="N104" s="81"/>
      <c r="O104" s="81"/>
      <c r="P104" s="81"/>
      <c r="Q104" s="81"/>
      <c r="R104" s="81"/>
      <c r="S104" s="81"/>
      <c r="T104" s="81"/>
      <c r="U104" s="82"/>
      <c r="W104" s="100"/>
      <c r="X104" s="46"/>
    </row>
    <row r="105" spans="1:24" x14ac:dyDescent="0.2">
      <c r="A105" s="80"/>
      <c r="B105" s="80"/>
      <c r="C105" s="80"/>
      <c r="D105" s="80"/>
      <c r="E105" s="80"/>
      <c r="F105" s="80"/>
      <c r="G105" s="80"/>
      <c r="H105" s="80"/>
      <c r="I105" s="80"/>
      <c r="J105" s="45"/>
      <c r="K105" s="45"/>
      <c r="L105" s="46"/>
      <c r="N105" s="81"/>
      <c r="O105" s="81"/>
      <c r="P105" s="81"/>
      <c r="Q105" s="81"/>
      <c r="R105" s="81"/>
      <c r="S105" s="81"/>
      <c r="T105" s="81"/>
      <c r="U105" s="82"/>
      <c r="W105" s="100"/>
      <c r="X105" s="46"/>
    </row>
    <row r="106" spans="1:24" x14ac:dyDescent="0.2">
      <c r="A106" s="80"/>
      <c r="B106" s="80"/>
      <c r="C106" s="80"/>
      <c r="D106" s="80"/>
      <c r="E106" s="80"/>
      <c r="F106" s="80"/>
      <c r="G106" s="80"/>
      <c r="H106" s="80"/>
      <c r="I106" s="80"/>
      <c r="J106" s="45"/>
      <c r="K106" s="45"/>
      <c r="L106" s="46"/>
      <c r="N106" s="81"/>
      <c r="O106" s="81"/>
      <c r="P106" s="81"/>
      <c r="Q106" s="81"/>
      <c r="R106" s="81"/>
      <c r="S106" s="81"/>
      <c r="T106" s="81"/>
      <c r="U106" s="82"/>
      <c r="W106" s="100"/>
      <c r="X106" s="46"/>
    </row>
    <row r="107" spans="1:24" x14ac:dyDescent="0.2">
      <c r="A107" s="80"/>
      <c r="B107" s="80"/>
      <c r="C107" s="80"/>
      <c r="D107" s="80"/>
      <c r="E107" s="80"/>
      <c r="F107" s="80"/>
      <c r="G107" s="80"/>
      <c r="H107" s="80"/>
      <c r="I107" s="80"/>
      <c r="J107" s="45"/>
      <c r="K107" s="45"/>
      <c r="L107" s="46"/>
      <c r="N107" s="81"/>
      <c r="O107" s="81"/>
      <c r="P107" s="81"/>
      <c r="Q107" s="81"/>
      <c r="R107" s="81"/>
      <c r="S107" s="81"/>
      <c r="T107" s="81"/>
      <c r="U107" s="82"/>
      <c r="W107" s="100"/>
      <c r="X107" s="46"/>
    </row>
    <row r="108" spans="1:24" x14ac:dyDescent="0.2">
      <c r="A108" s="80"/>
      <c r="B108" s="80"/>
      <c r="C108" s="80"/>
      <c r="D108" s="80"/>
      <c r="E108" s="80"/>
      <c r="F108" s="80"/>
      <c r="G108" s="80"/>
      <c r="H108" s="80"/>
      <c r="I108" s="80"/>
      <c r="J108" s="45"/>
      <c r="K108" s="45"/>
      <c r="L108" s="46"/>
      <c r="N108" s="81"/>
      <c r="O108" s="81"/>
      <c r="P108" s="81"/>
      <c r="Q108" s="81"/>
      <c r="R108" s="81"/>
      <c r="S108" s="81"/>
      <c r="T108" s="81"/>
      <c r="U108" s="82"/>
      <c r="W108" s="100"/>
      <c r="X108" s="46"/>
    </row>
    <row r="109" spans="1:24" x14ac:dyDescent="0.2">
      <c r="A109" s="80"/>
      <c r="B109" s="80"/>
      <c r="C109" s="80"/>
      <c r="D109" s="80"/>
      <c r="E109" s="80"/>
      <c r="F109" s="80"/>
      <c r="G109" s="80"/>
      <c r="H109" s="80"/>
      <c r="I109" s="80"/>
      <c r="J109" s="45"/>
      <c r="K109" s="45"/>
      <c r="L109" s="46"/>
      <c r="N109" s="81"/>
      <c r="O109" s="81"/>
      <c r="P109" s="81"/>
      <c r="Q109" s="81"/>
      <c r="R109" s="81"/>
      <c r="S109" s="81"/>
      <c r="T109" s="81"/>
      <c r="U109" s="82"/>
      <c r="W109" s="100"/>
      <c r="X109" s="46"/>
    </row>
    <row r="110" spans="1:24" x14ac:dyDescent="0.2">
      <c r="A110" s="80"/>
      <c r="B110" s="80"/>
      <c r="C110" s="80"/>
      <c r="D110" s="80"/>
      <c r="E110" s="80"/>
      <c r="F110" s="80"/>
      <c r="G110" s="80"/>
      <c r="H110" s="80"/>
      <c r="I110" s="80"/>
      <c r="J110" s="45"/>
      <c r="K110" s="45"/>
      <c r="L110" s="46"/>
      <c r="N110" s="81"/>
      <c r="O110" s="81"/>
      <c r="P110" s="81"/>
      <c r="Q110" s="81"/>
      <c r="R110" s="81"/>
      <c r="S110" s="81"/>
      <c r="T110" s="81"/>
      <c r="U110" s="82"/>
      <c r="W110" s="100"/>
      <c r="X110" s="46"/>
    </row>
    <row r="111" spans="1:24" x14ac:dyDescent="0.2">
      <c r="A111" s="80"/>
      <c r="B111" s="80"/>
      <c r="C111" s="80"/>
      <c r="D111" s="80"/>
      <c r="E111" s="80"/>
      <c r="F111" s="80"/>
      <c r="G111" s="80"/>
      <c r="H111" s="80"/>
      <c r="I111" s="80"/>
      <c r="J111" s="45"/>
      <c r="K111" s="45"/>
      <c r="L111" s="46"/>
      <c r="N111" s="81"/>
      <c r="O111" s="81"/>
      <c r="P111" s="81"/>
      <c r="Q111" s="81"/>
      <c r="R111" s="81"/>
      <c r="S111" s="81"/>
      <c r="T111" s="81"/>
      <c r="U111" s="82"/>
      <c r="W111" s="100"/>
      <c r="X111" s="46"/>
    </row>
    <row r="112" spans="1:24" x14ac:dyDescent="0.2">
      <c r="A112" s="80"/>
      <c r="B112" s="80"/>
      <c r="C112" s="80"/>
      <c r="D112" s="80"/>
      <c r="E112" s="80"/>
      <c r="F112" s="80"/>
      <c r="G112" s="80"/>
      <c r="H112" s="80"/>
      <c r="I112" s="80"/>
      <c r="J112" s="45"/>
      <c r="K112" s="45"/>
      <c r="L112" s="46"/>
      <c r="N112" s="81"/>
      <c r="O112" s="81"/>
      <c r="P112" s="81"/>
      <c r="Q112" s="81"/>
      <c r="R112" s="81"/>
      <c r="S112" s="81"/>
      <c r="T112" s="81"/>
      <c r="U112" s="82"/>
      <c r="W112" s="100"/>
      <c r="X112" s="46"/>
    </row>
    <row r="113" spans="1:24" x14ac:dyDescent="0.2">
      <c r="A113" s="80"/>
      <c r="B113" s="80"/>
      <c r="C113" s="80"/>
      <c r="D113" s="80"/>
      <c r="E113" s="80"/>
      <c r="F113" s="80"/>
      <c r="G113" s="80"/>
      <c r="H113" s="80"/>
      <c r="I113" s="80"/>
      <c r="J113" s="45"/>
      <c r="K113" s="45"/>
      <c r="L113" s="46"/>
      <c r="N113" s="81"/>
      <c r="O113" s="81"/>
      <c r="P113" s="81"/>
      <c r="Q113" s="81"/>
      <c r="R113" s="81"/>
      <c r="S113" s="81"/>
      <c r="T113" s="81"/>
      <c r="U113" s="82"/>
      <c r="W113" s="100"/>
      <c r="X113" s="46"/>
    </row>
    <row r="114" spans="1:24" x14ac:dyDescent="0.2">
      <c r="A114" s="80"/>
      <c r="B114" s="80"/>
      <c r="C114" s="80"/>
      <c r="D114" s="80"/>
      <c r="E114" s="80"/>
      <c r="F114" s="80"/>
      <c r="G114" s="80"/>
      <c r="H114" s="80"/>
      <c r="I114" s="80"/>
      <c r="J114" s="45"/>
      <c r="K114" s="45"/>
      <c r="L114" s="46"/>
      <c r="N114" s="81"/>
      <c r="O114" s="81"/>
      <c r="P114" s="81"/>
      <c r="Q114" s="81"/>
      <c r="R114" s="81"/>
      <c r="S114" s="81"/>
      <c r="T114" s="81"/>
      <c r="U114" s="82"/>
      <c r="W114" s="100"/>
      <c r="X114" s="46"/>
    </row>
    <row r="115" spans="1:24" x14ac:dyDescent="0.2">
      <c r="A115" s="80"/>
      <c r="B115" s="80"/>
      <c r="C115" s="80"/>
      <c r="D115" s="80"/>
      <c r="E115" s="80"/>
      <c r="F115" s="80"/>
      <c r="G115" s="80"/>
      <c r="H115" s="80"/>
      <c r="I115" s="80"/>
      <c r="J115" s="45"/>
      <c r="K115" s="45"/>
      <c r="L115" s="46"/>
      <c r="N115" s="81"/>
      <c r="O115" s="81"/>
      <c r="P115" s="81"/>
      <c r="Q115" s="81"/>
      <c r="R115" s="81"/>
      <c r="S115" s="81"/>
      <c r="T115" s="81"/>
      <c r="U115" s="82"/>
      <c r="W115" s="100"/>
      <c r="X115" s="46"/>
    </row>
    <row r="116" spans="1:24" x14ac:dyDescent="0.2">
      <c r="A116" s="80"/>
      <c r="B116" s="80"/>
      <c r="C116" s="80"/>
      <c r="D116" s="80"/>
      <c r="E116" s="80"/>
      <c r="F116" s="80"/>
      <c r="G116" s="80"/>
      <c r="H116" s="80"/>
      <c r="I116" s="80"/>
      <c r="J116" s="45"/>
      <c r="K116" s="45"/>
      <c r="L116" s="46"/>
      <c r="N116" s="81"/>
      <c r="O116" s="81"/>
      <c r="P116" s="81"/>
      <c r="Q116" s="81"/>
      <c r="R116" s="81"/>
      <c r="S116" s="81"/>
      <c r="T116" s="81"/>
      <c r="U116" s="82"/>
      <c r="W116" s="100"/>
      <c r="X116" s="46"/>
    </row>
    <row r="117" spans="1:24" x14ac:dyDescent="0.2">
      <c r="A117" s="80"/>
      <c r="B117" s="80"/>
      <c r="C117" s="80"/>
      <c r="D117" s="80"/>
      <c r="E117" s="80"/>
      <c r="F117" s="80"/>
      <c r="G117" s="80"/>
      <c r="H117" s="80"/>
      <c r="I117" s="80"/>
      <c r="J117" s="45"/>
      <c r="K117" s="45"/>
      <c r="L117" s="46"/>
      <c r="N117" s="81"/>
      <c r="O117" s="81"/>
      <c r="P117" s="81"/>
      <c r="Q117" s="81"/>
      <c r="R117" s="81"/>
      <c r="S117" s="81"/>
      <c r="T117" s="81"/>
      <c r="U117" s="82"/>
      <c r="W117" s="100"/>
      <c r="X117" s="46"/>
    </row>
    <row r="118" spans="1:24" x14ac:dyDescent="0.2">
      <c r="A118" s="80"/>
      <c r="B118" s="80"/>
      <c r="C118" s="80"/>
      <c r="D118" s="80"/>
      <c r="E118" s="80"/>
      <c r="F118" s="80"/>
      <c r="G118" s="80"/>
      <c r="H118" s="80"/>
      <c r="I118" s="80"/>
      <c r="J118" s="45"/>
      <c r="K118" s="45"/>
      <c r="L118" s="46"/>
      <c r="N118" s="81"/>
      <c r="O118" s="81"/>
      <c r="P118" s="81"/>
      <c r="Q118" s="81"/>
      <c r="R118" s="81"/>
      <c r="S118" s="81"/>
      <c r="T118" s="81"/>
      <c r="U118" s="82"/>
      <c r="W118" s="100"/>
      <c r="X118" s="46"/>
    </row>
    <row r="119" spans="1:24" x14ac:dyDescent="0.2">
      <c r="A119" s="80"/>
      <c r="B119" s="80"/>
      <c r="C119" s="80"/>
      <c r="D119" s="80"/>
      <c r="E119" s="80"/>
      <c r="F119" s="80"/>
      <c r="G119" s="80"/>
      <c r="H119" s="80"/>
      <c r="I119" s="80"/>
      <c r="J119" s="45"/>
      <c r="K119" s="45"/>
      <c r="L119" s="46"/>
      <c r="N119" s="81"/>
      <c r="O119" s="81"/>
      <c r="P119" s="81"/>
      <c r="Q119" s="81"/>
      <c r="R119" s="81"/>
      <c r="S119" s="81"/>
      <c r="T119" s="81"/>
      <c r="U119" s="82"/>
      <c r="W119" s="100"/>
      <c r="X119" s="46"/>
    </row>
    <row r="120" spans="1:24" x14ac:dyDescent="0.2">
      <c r="A120" s="80"/>
      <c r="B120" s="80"/>
      <c r="C120" s="85"/>
      <c r="D120" s="85"/>
      <c r="E120" s="85"/>
      <c r="F120" s="85"/>
      <c r="G120" s="85"/>
      <c r="H120" s="85"/>
      <c r="I120" s="85"/>
      <c r="J120" s="52"/>
      <c r="K120" s="84"/>
      <c r="L120" s="46"/>
      <c r="N120" s="81"/>
      <c r="O120" s="81"/>
      <c r="P120" s="81"/>
      <c r="Q120" s="81"/>
      <c r="R120" s="81"/>
      <c r="S120" s="81"/>
      <c r="T120" s="81"/>
      <c r="U120" s="82"/>
      <c r="W120" s="100"/>
      <c r="X120" s="46"/>
    </row>
    <row r="121" spans="1:24" x14ac:dyDescent="0.2">
      <c r="A121" s="80"/>
      <c r="B121" s="80"/>
      <c r="C121" s="80"/>
      <c r="D121" s="80"/>
      <c r="E121" s="80"/>
      <c r="F121" s="80"/>
      <c r="G121" s="80"/>
      <c r="H121" s="80"/>
      <c r="I121" s="80"/>
      <c r="J121" s="45"/>
      <c r="K121" s="45"/>
      <c r="L121" s="46"/>
      <c r="N121" s="81"/>
      <c r="O121" s="81"/>
      <c r="P121" s="81"/>
      <c r="Q121" s="81"/>
      <c r="R121" s="81"/>
      <c r="S121" s="81"/>
      <c r="T121" s="81"/>
      <c r="U121" s="82"/>
      <c r="W121" s="100"/>
      <c r="X121" s="46"/>
    </row>
    <row r="122" spans="1:24" x14ac:dyDescent="0.2">
      <c r="A122" s="80"/>
      <c r="B122" s="80"/>
      <c r="C122" s="80"/>
      <c r="D122" s="80"/>
      <c r="E122" s="80"/>
      <c r="F122" s="80"/>
      <c r="G122" s="80"/>
      <c r="H122" s="80"/>
      <c r="I122" s="80"/>
      <c r="J122" s="45"/>
      <c r="K122" s="45"/>
      <c r="L122" s="46"/>
      <c r="N122" s="81"/>
      <c r="O122" s="81"/>
      <c r="P122" s="81"/>
      <c r="Q122" s="81"/>
      <c r="R122" s="81"/>
      <c r="S122" s="81"/>
      <c r="T122" s="81"/>
      <c r="U122" s="82"/>
      <c r="W122" s="100"/>
      <c r="X122" s="46"/>
    </row>
    <row r="123" spans="1:24" x14ac:dyDescent="0.2">
      <c r="A123" s="80"/>
      <c r="B123" s="80"/>
      <c r="C123" s="80"/>
      <c r="D123" s="80"/>
      <c r="E123" s="80"/>
      <c r="F123" s="80"/>
      <c r="G123" s="80"/>
      <c r="H123" s="80"/>
      <c r="I123" s="80"/>
      <c r="J123" s="45"/>
      <c r="K123" s="45"/>
      <c r="L123" s="46"/>
      <c r="N123" s="81"/>
      <c r="O123" s="81"/>
      <c r="P123" s="81"/>
      <c r="Q123" s="81"/>
      <c r="R123" s="81"/>
      <c r="S123" s="81"/>
      <c r="T123" s="81"/>
      <c r="U123" s="82"/>
      <c r="W123" s="100"/>
      <c r="X123" s="46"/>
    </row>
    <row r="124" spans="1:24" x14ac:dyDescent="0.2">
      <c r="A124" s="80"/>
      <c r="B124" s="80"/>
      <c r="C124" s="80"/>
      <c r="D124" s="80"/>
      <c r="E124" s="80"/>
      <c r="F124" s="80"/>
      <c r="G124" s="80"/>
      <c r="H124" s="80"/>
      <c r="I124" s="80"/>
      <c r="J124" s="45"/>
      <c r="K124" s="45"/>
      <c r="L124" s="46"/>
      <c r="N124" s="81"/>
      <c r="O124" s="81"/>
      <c r="P124" s="81"/>
      <c r="Q124" s="81"/>
      <c r="R124" s="81"/>
      <c r="S124" s="81"/>
      <c r="T124" s="81"/>
      <c r="U124" s="82"/>
      <c r="W124" s="100"/>
      <c r="X124" s="46"/>
    </row>
    <row r="125" spans="1:24" x14ac:dyDescent="0.2">
      <c r="A125" s="80"/>
      <c r="B125" s="80"/>
      <c r="C125" s="80"/>
      <c r="D125" s="80"/>
      <c r="E125" s="80"/>
      <c r="F125" s="80"/>
      <c r="G125" s="80"/>
      <c r="H125" s="80"/>
      <c r="I125" s="80"/>
      <c r="J125" s="45"/>
      <c r="K125" s="45"/>
      <c r="L125" s="46"/>
      <c r="N125" s="81"/>
      <c r="O125" s="81"/>
      <c r="P125" s="81"/>
      <c r="Q125" s="81"/>
      <c r="R125" s="81"/>
      <c r="S125" s="81"/>
      <c r="T125" s="81"/>
      <c r="U125" s="82"/>
      <c r="W125" s="100"/>
      <c r="X125" s="46"/>
    </row>
    <row r="126" spans="1:24" x14ac:dyDescent="0.2">
      <c r="A126" s="80"/>
      <c r="B126" s="80"/>
      <c r="C126" s="80"/>
      <c r="D126" s="80"/>
      <c r="E126" s="80"/>
      <c r="F126" s="80"/>
      <c r="G126" s="80"/>
      <c r="H126" s="80"/>
      <c r="I126" s="80"/>
      <c r="J126" s="45"/>
      <c r="K126" s="45"/>
      <c r="L126" s="46"/>
      <c r="N126" s="81"/>
      <c r="O126" s="81"/>
      <c r="P126" s="81"/>
      <c r="Q126" s="81"/>
      <c r="R126" s="81"/>
      <c r="S126" s="81"/>
      <c r="T126" s="81"/>
      <c r="U126" s="82"/>
      <c r="W126" s="100"/>
      <c r="X126" s="46"/>
    </row>
    <row r="127" spans="1:24" x14ac:dyDescent="0.2">
      <c r="A127" s="80"/>
      <c r="B127" s="80"/>
      <c r="C127" s="80"/>
      <c r="D127" s="80"/>
      <c r="E127" s="80"/>
      <c r="F127" s="80"/>
      <c r="G127" s="80"/>
      <c r="H127" s="80"/>
      <c r="I127" s="80"/>
      <c r="J127" s="45"/>
      <c r="K127" s="45"/>
      <c r="L127" s="46"/>
      <c r="N127" s="81"/>
      <c r="O127" s="81"/>
      <c r="P127" s="81"/>
      <c r="Q127" s="81"/>
      <c r="R127" s="81"/>
      <c r="S127" s="81"/>
      <c r="T127" s="81"/>
      <c r="U127" s="82"/>
      <c r="W127" s="100"/>
      <c r="X127" s="46"/>
    </row>
    <row r="128" spans="1:24" x14ac:dyDescent="0.2">
      <c r="A128" s="80"/>
      <c r="B128" s="80"/>
      <c r="C128" s="80"/>
      <c r="D128" s="80"/>
      <c r="E128" s="80"/>
      <c r="F128" s="80"/>
      <c r="G128" s="80"/>
      <c r="H128" s="80"/>
      <c r="I128" s="80"/>
      <c r="J128" s="45"/>
      <c r="K128" s="45"/>
      <c r="L128" s="46"/>
      <c r="N128" s="81"/>
      <c r="O128" s="81"/>
      <c r="P128" s="81"/>
      <c r="Q128" s="81"/>
      <c r="R128" s="81"/>
      <c r="S128" s="81"/>
      <c r="T128" s="81"/>
      <c r="U128" s="82"/>
      <c r="W128" s="100"/>
      <c r="X128" s="46"/>
    </row>
    <row r="129" spans="1:24" x14ac:dyDescent="0.2">
      <c r="A129" s="80"/>
      <c r="B129" s="80"/>
      <c r="C129" s="80"/>
      <c r="D129" s="80"/>
      <c r="E129" s="80"/>
      <c r="F129" s="80"/>
      <c r="G129" s="80"/>
      <c r="H129" s="80"/>
      <c r="I129" s="80"/>
      <c r="J129" s="45"/>
      <c r="K129" s="45"/>
      <c r="L129" s="46"/>
      <c r="N129" s="81"/>
      <c r="O129" s="81"/>
      <c r="P129" s="81"/>
      <c r="Q129" s="81"/>
      <c r="R129" s="81"/>
      <c r="S129" s="81"/>
      <c r="T129" s="81"/>
      <c r="U129" s="82"/>
      <c r="W129" s="100"/>
      <c r="X129" s="46"/>
    </row>
    <row r="130" spans="1:24" x14ac:dyDescent="0.2">
      <c r="A130" s="80"/>
      <c r="B130" s="80"/>
      <c r="C130" s="80"/>
      <c r="D130" s="80"/>
      <c r="E130" s="80"/>
      <c r="F130" s="80"/>
      <c r="G130" s="80"/>
      <c r="H130" s="80"/>
      <c r="I130" s="80"/>
      <c r="J130" s="45"/>
      <c r="K130" s="45"/>
      <c r="L130" s="46"/>
      <c r="N130" s="81"/>
      <c r="O130" s="81"/>
      <c r="P130" s="81"/>
      <c r="Q130" s="81"/>
      <c r="R130" s="81"/>
      <c r="S130" s="81"/>
      <c r="T130" s="81"/>
      <c r="U130" s="82"/>
      <c r="W130" s="100"/>
      <c r="X130" s="46"/>
    </row>
    <row r="131" spans="1:24" x14ac:dyDescent="0.2">
      <c r="A131" s="80"/>
      <c r="B131" s="80"/>
      <c r="C131" s="80"/>
      <c r="D131" s="80"/>
      <c r="E131" s="80"/>
      <c r="F131" s="80"/>
      <c r="G131" s="80"/>
      <c r="H131" s="80"/>
      <c r="I131" s="80"/>
      <c r="J131" s="45"/>
      <c r="K131" s="45"/>
      <c r="L131" s="46"/>
      <c r="N131" s="81"/>
      <c r="O131" s="81"/>
      <c r="P131" s="81"/>
      <c r="Q131" s="81"/>
      <c r="R131" s="81"/>
      <c r="S131" s="81"/>
      <c r="T131" s="81"/>
      <c r="U131" s="82"/>
      <c r="W131" s="100"/>
      <c r="X131" s="46"/>
    </row>
    <row r="132" spans="1:24" x14ac:dyDescent="0.2">
      <c r="A132" s="80"/>
      <c r="B132" s="80"/>
      <c r="C132" s="80"/>
      <c r="D132" s="80"/>
      <c r="E132" s="80"/>
      <c r="F132" s="80"/>
      <c r="G132" s="80"/>
      <c r="H132" s="80"/>
      <c r="I132" s="80"/>
      <c r="J132" s="45"/>
      <c r="K132" s="45"/>
      <c r="L132" s="46"/>
      <c r="N132" s="81"/>
      <c r="O132" s="81"/>
      <c r="P132" s="81"/>
      <c r="Q132" s="81"/>
      <c r="R132" s="81"/>
      <c r="S132" s="81"/>
      <c r="T132" s="81"/>
      <c r="U132" s="82"/>
      <c r="W132" s="100"/>
      <c r="X132" s="46"/>
    </row>
    <row r="133" spans="1:24" x14ac:dyDescent="0.2">
      <c r="A133" s="80"/>
      <c r="B133" s="80"/>
      <c r="C133" s="80"/>
      <c r="D133" s="80"/>
      <c r="E133" s="80"/>
      <c r="F133" s="80"/>
      <c r="G133" s="80"/>
      <c r="H133" s="80"/>
      <c r="I133" s="80"/>
      <c r="J133" s="45"/>
      <c r="K133" s="45"/>
      <c r="L133" s="46"/>
      <c r="N133" s="81"/>
      <c r="O133" s="81"/>
      <c r="P133" s="81"/>
      <c r="Q133" s="81"/>
      <c r="R133" s="81"/>
      <c r="S133" s="81"/>
      <c r="T133" s="81"/>
      <c r="U133" s="82"/>
      <c r="W133" s="100"/>
      <c r="X133" s="46"/>
    </row>
    <row r="134" spans="1:24" x14ac:dyDescent="0.2">
      <c r="A134" s="80"/>
      <c r="B134" s="80"/>
      <c r="C134" s="80"/>
      <c r="D134" s="80"/>
      <c r="E134" s="80"/>
      <c r="F134" s="80"/>
      <c r="G134" s="80"/>
      <c r="H134" s="80"/>
      <c r="I134" s="80"/>
      <c r="J134" s="45"/>
      <c r="K134" s="45"/>
      <c r="L134" s="46"/>
      <c r="N134" s="81"/>
      <c r="O134" s="81"/>
      <c r="P134" s="81"/>
      <c r="Q134" s="81"/>
      <c r="R134" s="81"/>
      <c r="S134" s="81"/>
      <c r="T134" s="81"/>
      <c r="U134" s="82"/>
      <c r="W134" s="100"/>
      <c r="X134" s="46"/>
    </row>
    <row r="135" spans="1:24" x14ac:dyDescent="0.2">
      <c r="A135" s="80"/>
      <c r="B135" s="80"/>
      <c r="C135" s="80"/>
      <c r="D135" s="80"/>
      <c r="E135" s="80"/>
      <c r="F135" s="80"/>
      <c r="G135" s="80"/>
      <c r="H135" s="80"/>
      <c r="I135" s="80"/>
      <c r="J135" s="45"/>
      <c r="K135" s="45"/>
      <c r="L135" s="46"/>
      <c r="N135" s="81"/>
      <c r="O135" s="81"/>
      <c r="P135" s="81"/>
      <c r="Q135" s="81"/>
      <c r="R135" s="81"/>
      <c r="S135" s="81"/>
      <c r="T135" s="81"/>
      <c r="U135" s="82"/>
      <c r="W135" s="100"/>
      <c r="X135" s="46"/>
    </row>
    <row r="136" spans="1:24" x14ac:dyDescent="0.2">
      <c r="A136" s="80"/>
      <c r="B136" s="80"/>
      <c r="C136" s="80"/>
      <c r="D136" s="80"/>
      <c r="E136" s="80"/>
      <c r="F136" s="80"/>
      <c r="G136" s="80"/>
      <c r="H136" s="80"/>
      <c r="I136" s="80"/>
      <c r="J136" s="45"/>
      <c r="K136" s="45"/>
      <c r="L136" s="46"/>
      <c r="N136" s="81"/>
      <c r="O136" s="81"/>
      <c r="P136" s="81"/>
      <c r="Q136" s="81"/>
      <c r="R136" s="81"/>
      <c r="S136" s="81"/>
      <c r="T136" s="81"/>
      <c r="U136" s="82"/>
      <c r="W136" s="100"/>
      <c r="X136" s="46"/>
    </row>
    <row r="137" spans="1:24" x14ac:dyDescent="0.2">
      <c r="A137" s="80"/>
      <c r="B137" s="80"/>
      <c r="C137" s="80"/>
      <c r="D137" s="80"/>
      <c r="E137" s="80"/>
      <c r="F137" s="80"/>
      <c r="G137" s="80"/>
      <c r="H137" s="80"/>
      <c r="I137" s="80"/>
      <c r="J137" s="45"/>
      <c r="K137" s="45"/>
      <c r="L137" s="46"/>
      <c r="N137" s="81"/>
      <c r="O137" s="81"/>
      <c r="P137" s="81"/>
      <c r="Q137" s="81"/>
      <c r="R137" s="81"/>
      <c r="S137" s="81"/>
      <c r="T137" s="81"/>
      <c r="U137" s="82"/>
      <c r="W137" s="100"/>
      <c r="X137" s="46"/>
    </row>
    <row r="138" spans="1:24" x14ac:dyDescent="0.2">
      <c r="A138" s="80"/>
      <c r="B138" s="80"/>
      <c r="C138" s="80"/>
      <c r="D138" s="80"/>
      <c r="E138" s="80"/>
      <c r="F138" s="80"/>
      <c r="G138" s="80"/>
      <c r="H138" s="80"/>
      <c r="I138" s="80"/>
      <c r="J138" s="45"/>
      <c r="K138" s="45"/>
      <c r="L138" s="46"/>
      <c r="N138" s="81"/>
      <c r="O138" s="81"/>
      <c r="P138" s="81"/>
      <c r="Q138" s="81"/>
      <c r="R138" s="81"/>
      <c r="S138" s="81"/>
      <c r="T138" s="81"/>
      <c r="U138" s="82"/>
      <c r="W138" s="100"/>
      <c r="X138" s="46"/>
    </row>
    <row r="139" spans="1:24" x14ac:dyDescent="0.2">
      <c r="A139" s="80"/>
      <c r="B139" s="80"/>
      <c r="C139" s="80"/>
      <c r="D139" s="80"/>
      <c r="E139" s="80"/>
      <c r="F139" s="80"/>
      <c r="G139" s="80"/>
      <c r="H139" s="80"/>
      <c r="I139" s="80"/>
      <c r="J139" s="45"/>
      <c r="K139" s="45"/>
      <c r="L139" s="46"/>
      <c r="N139" s="81"/>
      <c r="O139" s="81"/>
      <c r="P139" s="81"/>
      <c r="Q139" s="81"/>
      <c r="R139" s="81"/>
      <c r="S139" s="81"/>
      <c r="T139" s="81"/>
      <c r="U139" s="82"/>
      <c r="W139" s="100"/>
      <c r="X139" s="46"/>
    </row>
    <row r="140" spans="1:24" x14ac:dyDescent="0.2">
      <c r="A140" s="80"/>
      <c r="B140" s="80"/>
      <c r="C140" s="80"/>
      <c r="D140" s="80"/>
      <c r="E140" s="80"/>
      <c r="F140" s="80"/>
      <c r="G140" s="80"/>
      <c r="H140" s="80"/>
      <c r="I140" s="80"/>
      <c r="J140" s="45"/>
      <c r="K140" s="45"/>
      <c r="L140" s="46"/>
      <c r="N140" s="81"/>
      <c r="O140" s="81"/>
      <c r="P140" s="81"/>
      <c r="Q140" s="81"/>
      <c r="R140" s="81"/>
      <c r="S140" s="81"/>
      <c r="T140" s="81"/>
      <c r="U140" s="82"/>
      <c r="W140" s="100"/>
      <c r="X140" s="46"/>
    </row>
    <row r="141" spans="1:24" x14ac:dyDescent="0.2">
      <c r="A141" s="80"/>
      <c r="B141" s="80"/>
      <c r="C141" s="80"/>
      <c r="D141" s="80"/>
      <c r="E141" s="80"/>
      <c r="F141" s="80"/>
      <c r="G141" s="80"/>
      <c r="H141" s="80"/>
      <c r="I141" s="80"/>
      <c r="J141" s="45"/>
      <c r="K141" s="45"/>
      <c r="L141" s="46"/>
      <c r="N141" s="81"/>
      <c r="O141" s="81"/>
      <c r="P141" s="81"/>
      <c r="Q141" s="81"/>
      <c r="R141" s="81"/>
      <c r="S141" s="81"/>
      <c r="T141" s="81"/>
      <c r="U141" s="82"/>
      <c r="W141" s="100"/>
      <c r="X141" s="46"/>
    </row>
    <row r="142" spans="1:24" x14ac:dyDescent="0.2">
      <c r="A142" s="80"/>
      <c r="B142" s="80"/>
      <c r="C142" s="80"/>
      <c r="D142" s="80"/>
      <c r="E142" s="80"/>
      <c r="F142" s="80"/>
      <c r="G142" s="80"/>
      <c r="H142" s="80"/>
      <c r="I142" s="80"/>
      <c r="J142" s="45"/>
      <c r="K142" s="45"/>
      <c r="L142" s="46"/>
      <c r="N142" s="81"/>
      <c r="O142" s="81"/>
      <c r="P142" s="81"/>
      <c r="Q142" s="81"/>
      <c r="R142" s="81"/>
      <c r="S142" s="81"/>
      <c r="T142" s="81"/>
      <c r="U142" s="82"/>
      <c r="W142" s="100"/>
      <c r="X142" s="46"/>
    </row>
    <row r="143" spans="1:24" x14ac:dyDescent="0.2">
      <c r="A143" s="80"/>
      <c r="B143" s="80"/>
      <c r="C143" s="80"/>
      <c r="D143" s="80"/>
      <c r="E143" s="80"/>
      <c r="F143" s="80"/>
      <c r="G143" s="80"/>
      <c r="H143" s="80"/>
      <c r="I143" s="80"/>
      <c r="J143" s="45"/>
      <c r="K143" s="45"/>
      <c r="L143" s="46"/>
      <c r="N143" s="81"/>
      <c r="O143" s="81"/>
      <c r="P143" s="81"/>
      <c r="Q143" s="81"/>
      <c r="R143" s="81"/>
      <c r="S143" s="81"/>
      <c r="T143" s="81"/>
      <c r="U143" s="82"/>
      <c r="W143" s="100"/>
      <c r="X143" s="46"/>
    </row>
    <row r="144" spans="1:24" x14ac:dyDescent="0.2">
      <c r="A144" s="80"/>
      <c r="B144" s="80"/>
      <c r="C144" s="80"/>
      <c r="D144" s="80"/>
      <c r="E144" s="80"/>
      <c r="F144" s="80"/>
      <c r="G144" s="80"/>
      <c r="H144" s="80"/>
      <c r="I144" s="80"/>
      <c r="J144" s="45"/>
      <c r="K144" s="45"/>
      <c r="L144" s="46"/>
      <c r="N144" s="81"/>
      <c r="O144" s="81"/>
      <c r="P144" s="81"/>
      <c r="Q144" s="81"/>
      <c r="R144" s="81"/>
      <c r="S144" s="81"/>
      <c r="T144" s="81"/>
      <c r="U144" s="82"/>
      <c r="W144" s="100"/>
      <c r="X144" s="46"/>
    </row>
    <row r="145" spans="1:24" x14ac:dyDescent="0.2">
      <c r="A145" s="80"/>
      <c r="B145" s="80"/>
      <c r="C145" s="80"/>
      <c r="D145" s="80"/>
      <c r="E145" s="80"/>
      <c r="F145" s="80"/>
      <c r="G145" s="80"/>
      <c r="H145" s="80"/>
      <c r="I145" s="80"/>
      <c r="J145" s="45"/>
      <c r="K145" s="45"/>
      <c r="L145" s="46"/>
      <c r="N145" s="81"/>
      <c r="O145" s="81"/>
      <c r="P145" s="81"/>
      <c r="Q145" s="81"/>
      <c r="R145" s="81"/>
      <c r="S145" s="81"/>
      <c r="T145" s="81"/>
      <c r="U145" s="82"/>
      <c r="W145" s="100"/>
      <c r="X145" s="46"/>
    </row>
    <row r="146" spans="1:24" x14ac:dyDescent="0.2">
      <c r="A146" s="80"/>
      <c r="B146" s="80"/>
      <c r="C146" s="80"/>
      <c r="D146" s="80"/>
      <c r="E146" s="80"/>
      <c r="F146" s="80"/>
      <c r="G146" s="80"/>
      <c r="H146" s="80"/>
      <c r="I146" s="80"/>
      <c r="J146" s="45"/>
      <c r="K146" s="45"/>
      <c r="L146" s="46"/>
      <c r="N146" s="81"/>
      <c r="O146" s="81"/>
      <c r="P146" s="81"/>
      <c r="Q146" s="81"/>
      <c r="R146" s="81"/>
      <c r="S146" s="81"/>
      <c r="T146" s="81"/>
      <c r="U146" s="82"/>
      <c r="W146" s="100"/>
      <c r="X146" s="46"/>
    </row>
    <row r="147" spans="1:24" x14ac:dyDescent="0.2">
      <c r="A147" s="80"/>
      <c r="B147" s="80"/>
      <c r="C147" s="80"/>
      <c r="D147" s="80"/>
      <c r="E147" s="80"/>
      <c r="F147" s="80"/>
      <c r="G147" s="80"/>
      <c r="H147" s="80"/>
      <c r="I147" s="80"/>
      <c r="J147" s="45"/>
      <c r="K147" s="45"/>
      <c r="L147" s="46"/>
      <c r="N147" s="81"/>
      <c r="O147" s="81"/>
      <c r="P147" s="81"/>
      <c r="Q147" s="81"/>
      <c r="R147" s="81"/>
      <c r="S147" s="81"/>
      <c r="T147" s="81"/>
      <c r="U147" s="82"/>
      <c r="W147" s="100"/>
      <c r="X147" s="46"/>
    </row>
    <row r="148" spans="1:24" x14ac:dyDescent="0.2">
      <c r="A148" s="80"/>
      <c r="B148" s="80"/>
      <c r="C148" s="80"/>
      <c r="D148" s="80"/>
      <c r="E148" s="80"/>
      <c r="F148" s="80"/>
      <c r="G148" s="80"/>
      <c r="H148" s="80"/>
      <c r="I148" s="80"/>
      <c r="J148" s="45"/>
      <c r="K148" s="45"/>
      <c r="L148" s="46"/>
      <c r="N148" s="81"/>
      <c r="O148" s="81"/>
      <c r="P148" s="81"/>
      <c r="Q148" s="81"/>
      <c r="R148" s="81"/>
      <c r="S148" s="81"/>
      <c r="T148" s="81"/>
      <c r="U148" s="82"/>
      <c r="W148" s="100"/>
      <c r="X148" s="46"/>
    </row>
    <row r="149" spans="1:24" x14ac:dyDescent="0.2">
      <c r="A149" s="80"/>
      <c r="B149" s="80"/>
      <c r="C149" s="80"/>
      <c r="D149" s="80"/>
      <c r="E149" s="80"/>
      <c r="F149" s="80"/>
      <c r="G149" s="80"/>
      <c r="H149" s="80"/>
      <c r="I149" s="80"/>
      <c r="J149" s="45"/>
      <c r="K149" s="45"/>
      <c r="L149" s="46"/>
      <c r="N149" s="81"/>
      <c r="O149" s="81"/>
      <c r="P149" s="81"/>
      <c r="Q149" s="81"/>
      <c r="R149" s="81"/>
      <c r="S149" s="81"/>
      <c r="T149" s="81"/>
      <c r="U149" s="82"/>
      <c r="W149" s="100"/>
      <c r="X149" s="46"/>
    </row>
    <row r="150" spans="1:24" x14ac:dyDescent="0.2">
      <c r="A150" s="80"/>
      <c r="B150" s="80"/>
      <c r="C150" s="80"/>
      <c r="D150" s="80"/>
      <c r="E150" s="80"/>
      <c r="F150" s="80"/>
      <c r="G150" s="80"/>
      <c r="H150" s="80"/>
      <c r="I150" s="80"/>
      <c r="J150" s="45"/>
      <c r="K150" s="45"/>
      <c r="L150" s="46"/>
      <c r="N150" s="81"/>
      <c r="O150" s="81"/>
      <c r="P150" s="81"/>
      <c r="Q150" s="81"/>
      <c r="R150" s="81"/>
      <c r="S150" s="81"/>
      <c r="T150" s="81"/>
      <c r="U150" s="82"/>
      <c r="W150" s="100"/>
      <c r="X150" s="46"/>
    </row>
    <row r="151" spans="1:24" x14ac:dyDescent="0.2">
      <c r="A151" s="80"/>
      <c r="B151" s="80"/>
      <c r="C151" s="80"/>
      <c r="D151" s="80"/>
      <c r="E151" s="80"/>
      <c r="F151" s="80"/>
      <c r="G151" s="80"/>
      <c r="H151" s="80"/>
      <c r="I151" s="80"/>
      <c r="J151" s="45"/>
      <c r="K151" s="45"/>
      <c r="L151" s="46"/>
      <c r="N151" s="81"/>
      <c r="O151" s="81"/>
      <c r="P151" s="81"/>
      <c r="Q151" s="81"/>
      <c r="R151" s="81"/>
      <c r="S151" s="81"/>
      <c r="T151" s="81"/>
      <c r="U151" s="82"/>
      <c r="W151" s="100"/>
      <c r="X151" s="46"/>
    </row>
    <row r="152" spans="1:24" x14ac:dyDescent="0.2">
      <c r="A152" s="80"/>
      <c r="B152" s="80"/>
      <c r="C152" s="80"/>
      <c r="D152" s="80"/>
      <c r="E152" s="80"/>
      <c r="F152" s="80"/>
      <c r="G152" s="80"/>
      <c r="H152" s="80"/>
      <c r="I152" s="80"/>
      <c r="J152" s="45"/>
      <c r="K152" s="45"/>
      <c r="L152" s="46"/>
      <c r="N152" s="81"/>
      <c r="O152" s="81"/>
      <c r="P152" s="81"/>
      <c r="Q152" s="81"/>
      <c r="R152" s="81"/>
      <c r="S152" s="81"/>
      <c r="T152" s="81"/>
      <c r="U152" s="82"/>
      <c r="W152" s="100"/>
      <c r="X152" s="46"/>
    </row>
    <row r="153" spans="1:24" x14ac:dyDescent="0.2">
      <c r="A153" s="80"/>
      <c r="B153" s="80"/>
      <c r="C153" s="80"/>
      <c r="D153" s="80"/>
      <c r="E153" s="80"/>
      <c r="F153" s="80"/>
      <c r="G153" s="80"/>
      <c r="H153" s="80"/>
      <c r="I153" s="80"/>
      <c r="J153" s="45"/>
      <c r="K153" s="45"/>
      <c r="L153" s="46"/>
      <c r="N153" s="81"/>
      <c r="O153" s="81"/>
      <c r="P153" s="81"/>
      <c r="Q153" s="81"/>
      <c r="R153" s="81"/>
      <c r="S153" s="81"/>
      <c r="T153" s="81"/>
      <c r="U153" s="82"/>
      <c r="W153" s="100"/>
      <c r="X153" s="46"/>
    </row>
    <row r="154" spans="1:24" x14ac:dyDescent="0.2">
      <c r="A154" s="80"/>
      <c r="B154" s="80"/>
      <c r="C154" s="80"/>
      <c r="D154" s="80"/>
      <c r="E154" s="80"/>
      <c r="F154" s="80"/>
      <c r="G154" s="80"/>
      <c r="H154" s="80"/>
      <c r="I154" s="80"/>
      <c r="J154" s="45"/>
      <c r="K154" s="45"/>
      <c r="L154" s="46"/>
      <c r="N154" s="81"/>
      <c r="O154" s="81"/>
      <c r="P154" s="81"/>
      <c r="Q154" s="81"/>
      <c r="R154" s="81"/>
      <c r="S154" s="81"/>
      <c r="T154" s="81"/>
      <c r="U154" s="82"/>
      <c r="W154" s="100"/>
      <c r="X154" s="46"/>
    </row>
    <row r="155" spans="1:24" x14ac:dyDescent="0.2">
      <c r="A155" s="80"/>
      <c r="B155" s="80"/>
      <c r="C155" s="80"/>
      <c r="D155" s="80"/>
      <c r="E155" s="80"/>
      <c r="F155" s="80"/>
      <c r="G155" s="80"/>
      <c r="H155" s="80"/>
      <c r="I155" s="80"/>
      <c r="J155" s="45"/>
      <c r="K155" s="45"/>
      <c r="L155" s="46"/>
      <c r="N155" s="81"/>
      <c r="O155" s="81"/>
      <c r="P155" s="81"/>
      <c r="Q155" s="81"/>
      <c r="R155" s="81"/>
      <c r="S155" s="81"/>
      <c r="T155" s="81"/>
      <c r="U155" s="82"/>
      <c r="W155" s="100"/>
      <c r="X155" s="46"/>
    </row>
    <row r="156" spans="1:24" x14ac:dyDescent="0.2">
      <c r="A156" s="80"/>
      <c r="B156" s="80"/>
      <c r="C156" s="80"/>
      <c r="D156" s="80"/>
      <c r="E156" s="80"/>
      <c r="F156" s="80"/>
      <c r="G156" s="80"/>
      <c r="H156" s="80"/>
      <c r="I156" s="80"/>
      <c r="J156" s="45"/>
      <c r="K156" s="45"/>
      <c r="L156" s="46"/>
      <c r="N156" s="81"/>
      <c r="O156" s="81"/>
      <c r="P156" s="81"/>
      <c r="Q156" s="81"/>
      <c r="R156" s="81"/>
      <c r="S156" s="81"/>
      <c r="T156" s="81"/>
      <c r="U156" s="82"/>
      <c r="W156" s="100"/>
      <c r="X156" s="46"/>
    </row>
    <row r="157" spans="1:24" x14ac:dyDescent="0.2">
      <c r="A157" s="80"/>
      <c r="B157" s="80"/>
      <c r="C157" s="80"/>
      <c r="D157" s="80"/>
      <c r="E157" s="80"/>
      <c r="F157" s="80"/>
      <c r="G157" s="80"/>
      <c r="H157" s="80"/>
      <c r="I157" s="80"/>
      <c r="J157" s="45"/>
      <c r="K157" s="45"/>
      <c r="L157" s="46"/>
      <c r="N157" s="81"/>
      <c r="O157" s="81"/>
      <c r="P157" s="81"/>
      <c r="Q157" s="81"/>
      <c r="R157" s="81"/>
      <c r="S157" s="81"/>
      <c r="T157" s="81"/>
      <c r="U157" s="82"/>
      <c r="W157" s="100"/>
      <c r="X157" s="46"/>
    </row>
    <row r="158" spans="1:24" x14ac:dyDescent="0.2">
      <c r="A158" s="80"/>
      <c r="B158" s="80"/>
      <c r="C158" s="80"/>
      <c r="D158" s="80"/>
      <c r="E158" s="80"/>
      <c r="F158" s="80"/>
      <c r="G158" s="80"/>
      <c r="H158" s="80"/>
      <c r="I158" s="80"/>
      <c r="J158" s="45"/>
      <c r="K158" s="45"/>
      <c r="L158" s="46"/>
      <c r="N158" s="81"/>
      <c r="O158" s="81"/>
      <c r="P158" s="81"/>
      <c r="Q158" s="81"/>
      <c r="R158" s="81"/>
      <c r="S158" s="81"/>
      <c r="T158" s="81"/>
      <c r="U158" s="82"/>
      <c r="W158" s="100"/>
      <c r="X158" s="46"/>
    </row>
    <row r="159" spans="1:24" x14ac:dyDescent="0.2">
      <c r="A159" s="80"/>
      <c r="B159" s="80"/>
      <c r="C159" s="80"/>
      <c r="D159" s="80"/>
      <c r="E159" s="80"/>
      <c r="F159" s="80"/>
      <c r="G159" s="80"/>
      <c r="H159" s="80"/>
      <c r="I159" s="80"/>
      <c r="J159" s="45"/>
      <c r="K159" s="45"/>
      <c r="L159" s="46"/>
      <c r="N159" s="81"/>
      <c r="O159" s="81"/>
      <c r="P159" s="81"/>
      <c r="Q159" s="81"/>
      <c r="R159" s="81"/>
      <c r="S159" s="81"/>
      <c r="T159" s="81"/>
      <c r="U159" s="82"/>
      <c r="W159" s="100"/>
      <c r="X159" s="46"/>
    </row>
    <row r="160" spans="1:24" x14ac:dyDescent="0.2">
      <c r="A160" s="80"/>
      <c r="B160" s="80"/>
      <c r="C160" s="80"/>
      <c r="D160" s="80"/>
      <c r="E160" s="80"/>
      <c r="F160" s="80"/>
      <c r="G160" s="80"/>
      <c r="H160" s="80"/>
      <c r="I160" s="80"/>
      <c r="J160" s="45"/>
      <c r="K160" s="45"/>
      <c r="L160" s="46"/>
      <c r="N160" s="81"/>
      <c r="O160" s="81"/>
      <c r="P160" s="81"/>
      <c r="Q160" s="81"/>
      <c r="R160" s="81"/>
      <c r="S160" s="81"/>
      <c r="T160" s="81"/>
      <c r="U160" s="82"/>
      <c r="W160" s="100"/>
      <c r="X160" s="46"/>
    </row>
    <row r="161" spans="1:24" x14ac:dyDescent="0.2">
      <c r="A161" s="80"/>
      <c r="B161" s="80"/>
      <c r="C161" s="80"/>
      <c r="D161" s="80"/>
      <c r="E161" s="80"/>
      <c r="F161" s="80"/>
      <c r="G161" s="80"/>
      <c r="H161" s="80"/>
      <c r="I161" s="80"/>
      <c r="J161" s="45"/>
      <c r="K161" s="45"/>
      <c r="L161" s="46"/>
      <c r="N161" s="81"/>
      <c r="O161" s="81"/>
      <c r="P161" s="81"/>
      <c r="Q161" s="81"/>
      <c r="R161" s="81"/>
      <c r="S161" s="81"/>
      <c r="T161" s="81"/>
      <c r="U161" s="82"/>
      <c r="W161" s="100"/>
      <c r="X161" s="46"/>
    </row>
    <row r="162" spans="1:24" x14ac:dyDescent="0.2">
      <c r="A162" s="80"/>
      <c r="B162" s="80"/>
      <c r="C162" s="80"/>
      <c r="D162" s="80"/>
      <c r="E162" s="80"/>
      <c r="F162" s="80"/>
      <c r="G162" s="80"/>
      <c r="H162" s="80"/>
      <c r="I162" s="80"/>
      <c r="J162" s="45"/>
      <c r="K162" s="45"/>
      <c r="L162" s="46"/>
      <c r="N162" s="81"/>
      <c r="O162" s="81"/>
      <c r="P162" s="81"/>
      <c r="Q162" s="81"/>
      <c r="R162" s="81"/>
      <c r="S162" s="81"/>
      <c r="T162" s="81"/>
      <c r="U162" s="82"/>
      <c r="W162" s="100"/>
      <c r="X162" s="46"/>
    </row>
    <row r="163" spans="1:24" x14ac:dyDescent="0.2">
      <c r="A163" s="80"/>
      <c r="B163" s="80"/>
      <c r="C163" s="80"/>
      <c r="D163" s="80"/>
      <c r="E163" s="80"/>
      <c r="F163" s="80"/>
      <c r="G163" s="80"/>
      <c r="H163" s="80"/>
      <c r="I163" s="80"/>
      <c r="J163" s="45"/>
      <c r="K163" s="45"/>
      <c r="L163" s="46"/>
      <c r="N163" s="81"/>
      <c r="O163" s="81"/>
      <c r="P163" s="81"/>
      <c r="Q163" s="81"/>
      <c r="R163" s="81"/>
      <c r="S163" s="81"/>
      <c r="T163" s="81"/>
      <c r="U163" s="82"/>
      <c r="W163" s="100"/>
      <c r="X163" s="46"/>
    </row>
    <row r="164" spans="1:24" x14ac:dyDescent="0.2">
      <c r="A164" s="80"/>
      <c r="B164" s="80"/>
      <c r="C164" s="80"/>
      <c r="D164" s="80"/>
      <c r="E164" s="80"/>
      <c r="F164" s="80"/>
      <c r="G164" s="80"/>
      <c r="H164" s="80"/>
      <c r="I164" s="80"/>
      <c r="J164" s="45"/>
      <c r="K164" s="45"/>
      <c r="L164" s="46"/>
      <c r="N164" s="81"/>
      <c r="O164" s="81"/>
      <c r="P164" s="81"/>
      <c r="Q164" s="81"/>
      <c r="R164" s="81"/>
      <c r="S164" s="81"/>
      <c r="T164" s="81"/>
      <c r="U164" s="82"/>
      <c r="W164" s="100"/>
      <c r="X164" s="46"/>
    </row>
    <row r="165" spans="1:24" x14ac:dyDescent="0.2">
      <c r="A165" s="80"/>
      <c r="B165" s="80"/>
      <c r="C165" s="80"/>
      <c r="D165" s="80"/>
      <c r="E165" s="80"/>
      <c r="F165" s="80"/>
      <c r="G165" s="80"/>
      <c r="H165" s="80"/>
      <c r="I165" s="80"/>
      <c r="J165" s="45"/>
      <c r="K165" s="45"/>
      <c r="L165" s="46"/>
      <c r="N165" s="81"/>
      <c r="O165" s="81"/>
      <c r="P165" s="81"/>
      <c r="Q165" s="81"/>
      <c r="R165" s="81"/>
      <c r="S165" s="81"/>
      <c r="T165" s="81"/>
      <c r="U165" s="82"/>
      <c r="W165" s="100"/>
      <c r="X165" s="46"/>
    </row>
    <row r="166" spans="1:24" x14ac:dyDescent="0.2">
      <c r="A166" s="80"/>
      <c r="B166" s="80"/>
      <c r="C166" s="80"/>
      <c r="D166" s="80"/>
      <c r="E166" s="80"/>
      <c r="F166" s="80"/>
      <c r="G166" s="80"/>
      <c r="H166" s="80"/>
      <c r="I166" s="80"/>
      <c r="J166" s="45"/>
      <c r="K166" s="45"/>
      <c r="L166" s="46"/>
      <c r="N166" s="81"/>
      <c r="O166" s="81"/>
      <c r="P166" s="81"/>
      <c r="Q166" s="81"/>
      <c r="R166" s="81"/>
      <c r="S166" s="81"/>
      <c r="T166" s="81"/>
      <c r="U166" s="82"/>
      <c r="W166" s="100"/>
      <c r="X166" s="46"/>
    </row>
    <row r="167" spans="1:24" x14ac:dyDescent="0.2">
      <c r="A167" s="80"/>
      <c r="B167" s="80"/>
      <c r="C167" s="80"/>
      <c r="D167" s="80"/>
      <c r="E167" s="80"/>
      <c r="F167" s="80"/>
      <c r="G167" s="80"/>
      <c r="H167" s="80"/>
      <c r="I167" s="80"/>
      <c r="J167" s="45"/>
      <c r="K167" s="45"/>
      <c r="L167" s="46"/>
      <c r="N167" s="81"/>
      <c r="O167" s="81"/>
      <c r="P167" s="81"/>
      <c r="Q167" s="81"/>
      <c r="R167" s="81"/>
      <c r="S167" s="81"/>
      <c r="T167" s="81"/>
      <c r="U167" s="82"/>
      <c r="W167" s="100"/>
      <c r="X167" s="46"/>
    </row>
    <row r="168" spans="1:24" x14ac:dyDescent="0.2">
      <c r="A168" s="80"/>
      <c r="B168" s="80"/>
      <c r="C168" s="80"/>
      <c r="D168" s="80"/>
      <c r="E168" s="80"/>
      <c r="F168" s="80"/>
      <c r="G168" s="80"/>
      <c r="H168" s="80"/>
      <c r="I168" s="80"/>
      <c r="J168" s="45"/>
      <c r="K168" s="45"/>
      <c r="L168" s="46"/>
      <c r="N168" s="81"/>
      <c r="O168" s="81"/>
      <c r="P168" s="81"/>
      <c r="Q168" s="81"/>
      <c r="R168" s="81"/>
      <c r="S168" s="81"/>
      <c r="T168" s="81"/>
      <c r="U168" s="82"/>
      <c r="W168" s="100"/>
      <c r="X168" s="46"/>
    </row>
    <row r="169" spans="1:24" x14ac:dyDescent="0.2">
      <c r="A169" s="80"/>
      <c r="B169" s="80"/>
      <c r="C169" s="80"/>
      <c r="D169" s="80"/>
      <c r="E169" s="80"/>
      <c r="F169" s="80"/>
      <c r="G169" s="80"/>
      <c r="H169" s="80"/>
      <c r="I169" s="80"/>
      <c r="J169" s="45"/>
      <c r="K169" s="45"/>
      <c r="L169" s="46"/>
      <c r="N169" s="81"/>
      <c r="O169" s="81"/>
      <c r="P169" s="81"/>
      <c r="Q169" s="81"/>
      <c r="R169" s="81"/>
      <c r="S169" s="81"/>
      <c r="T169" s="81"/>
      <c r="U169" s="82"/>
      <c r="W169" s="100"/>
      <c r="X169" s="46"/>
    </row>
    <row r="170" spans="1:24" x14ac:dyDescent="0.2">
      <c r="A170" s="80"/>
      <c r="B170" s="80"/>
      <c r="C170" s="80"/>
      <c r="D170" s="80"/>
      <c r="E170" s="80"/>
      <c r="F170" s="80"/>
      <c r="G170" s="80"/>
      <c r="H170" s="80"/>
      <c r="I170" s="80"/>
      <c r="J170" s="45"/>
      <c r="K170" s="45"/>
      <c r="L170" s="46"/>
      <c r="N170" s="81"/>
      <c r="O170" s="81"/>
      <c r="P170" s="81"/>
      <c r="Q170" s="81"/>
      <c r="R170" s="81"/>
      <c r="S170" s="81"/>
      <c r="T170" s="81"/>
      <c r="U170" s="82"/>
      <c r="W170" s="100"/>
      <c r="X170" s="46"/>
    </row>
    <row r="171" spans="1:24" x14ac:dyDescent="0.2">
      <c r="A171" s="80"/>
      <c r="B171" s="80"/>
      <c r="C171" s="80"/>
      <c r="D171" s="80"/>
      <c r="E171" s="80"/>
      <c r="F171" s="80"/>
      <c r="G171" s="80"/>
      <c r="H171" s="80"/>
      <c r="I171" s="80"/>
      <c r="J171" s="45"/>
      <c r="K171" s="45"/>
      <c r="L171" s="46"/>
      <c r="N171" s="81"/>
      <c r="O171" s="81"/>
      <c r="P171" s="81"/>
      <c r="Q171" s="81"/>
      <c r="R171" s="81"/>
      <c r="S171" s="81"/>
      <c r="T171" s="81"/>
      <c r="U171" s="82"/>
      <c r="W171" s="100"/>
      <c r="X171" s="46"/>
    </row>
    <row r="172" spans="1:24" x14ac:dyDescent="0.2">
      <c r="A172" s="80"/>
      <c r="B172" s="80"/>
      <c r="C172" s="80"/>
      <c r="D172" s="80"/>
      <c r="E172" s="80"/>
      <c r="F172" s="80"/>
      <c r="G172" s="80"/>
      <c r="H172" s="80"/>
      <c r="I172" s="80"/>
      <c r="J172" s="45"/>
      <c r="K172" s="45"/>
      <c r="L172" s="46"/>
      <c r="N172" s="81"/>
      <c r="O172" s="81"/>
      <c r="P172" s="81"/>
      <c r="Q172" s="81"/>
      <c r="R172" s="81"/>
      <c r="S172" s="81"/>
      <c r="T172" s="81"/>
      <c r="U172" s="82"/>
      <c r="W172" s="100"/>
      <c r="X172" s="46"/>
    </row>
    <row r="173" spans="1:24" x14ac:dyDescent="0.2">
      <c r="A173" s="80"/>
      <c r="B173" s="80"/>
      <c r="C173" s="80"/>
      <c r="D173" s="80"/>
      <c r="E173" s="80"/>
      <c r="F173" s="80"/>
      <c r="G173" s="80"/>
      <c r="H173" s="80"/>
      <c r="I173" s="80"/>
      <c r="J173" s="45"/>
      <c r="K173" s="45"/>
      <c r="L173" s="46"/>
      <c r="N173" s="81"/>
      <c r="O173" s="81"/>
      <c r="P173" s="81"/>
      <c r="Q173" s="81"/>
      <c r="R173" s="81"/>
      <c r="S173" s="81"/>
      <c r="T173" s="81"/>
      <c r="U173" s="82"/>
      <c r="W173" s="100"/>
      <c r="X173" s="46"/>
    </row>
    <row r="174" spans="1:24" x14ac:dyDescent="0.2">
      <c r="A174" s="80"/>
      <c r="B174" s="80"/>
      <c r="C174" s="80"/>
      <c r="D174" s="80"/>
      <c r="E174" s="80"/>
      <c r="F174" s="80"/>
      <c r="G174" s="80"/>
      <c r="H174" s="80"/>
      <c r="I174" s="80"/>
      <c r="J174" s="45"/>
      <c r="K174" s="45"/>
      <c r="L174" s="46"/>
      <c r="N174" s="81"/>
      <c r="O174" s="81"/>
      <c r="P174" s="81"/>
      <c r="Q174" s="81"/>
      <c r="R174" s="81"/>
      <c r="S174" s="81"/>
      <c r="T174" s="81"/>
      <c r="U174" s="82"/>
      <c r="W174" s="100"/>
      <c r="X174" s="46"/>
    </row>
    <row r="175" spans="1:24" x14ac:dyDescent="0.2">
      <c r="A175" s="80"/>
      <c r="B175" s="80"/>
      <c r="C175" s="80"/>
      <c r="D175" s="80"/>
      <c r="E175" s="80"/>
      <c r="F175" s="80"/>
      <c r="G175" s="80"/>
      <c r="H175" s="80"/>
      <c r="I175" s="80"/>
      <c r="J175" s="45"/>
      <c r="K175" s="45"/>
      <c r="L175" s="46"/>
      <c r="N175" s="81"/>
      <c r="O175" s="81"/>
      <c r="P175" s="81"/>
      <c r="Q175" s="81"/>
      <c r="R175" s="81"/>
      <c r="S175" s="81"/>
      <c r="T175" s="81"/>
      <c r="U175" s="82"/>
      <c r="W175" s="100"/>
      <c r="X175" s="46"/>
    </row>
    <row r="176" spans="1:24" x14ac:dyDescent="0.2">
      <c r="A176" s="80"/>
      <c r="B176" s="80"/>
      <c r="C176" s="80"/>
      <c r="D176" s="80"/>
      <c r="E176" s="80"/>
      <c r="F176" s="80"/>
      <c r="G176" s="80"/>
      <c r="H176" s="80"/>
      <c r="I176" s="80"/>
      <c r="J176" s="45"/>
      <c r="K176" s="45"/>
      <c r="L176" s="46"/>
      <c r="N176" s="81"/>
      <c r="O176" s="81"/>
      <c r="P176" s="81"/>
      <c r="Q176" s="81"/>
      <c r="R176" s="81"/>
      <c r="S176" s="81"/>
      <c r="T176" s="81"/>
      <c r="U176" s="82"/>
      <c r="W176" s="100"/>
      <c r="X176" s="46"/>
    </row>
    <row r="177" spans="1:24" x14ac:dyDescent="0.2">
      <c r="A177" s="80"/>
      <c r="B177" s="80"/>
      <c r="C177" s="80"/>
      <c r="D177" s="80"/>
      <c r="E177" s="80"/>
      <c r="F177" s="80"/>
      <c r="G177" s="80"/>
      <c r="H177" s="80"/>
      <c r="I177" s="80"/>
      <c r="J177" s="45"/>
      <c r="K177" s="45"/>
      <c r="L177" s="46"/>
      <c r="N177" s="81"/>
      <c r="O177" s="81"/>
      <c r="P177" s="81"/>
      <c r="Q177" s="81"/>
      <c r="R177" s="81"/>
      <c r="S177" s="81"/>
      <c r="T177" s="81"/>
      <c r="U177" s="82"/>
      <c r="W177" s="100"/>
      <c r="X177" s="46"/>
    </row>
    <row r="178" spans="1:24" x14ac:dyDescent="0.2">
      <c r="A178" s="80"/>
      <c r="B178" s="80"/>
      <c r="C178" s="80"/>
      <c r="D178" s="80"/>
      <c r="E178" s="80"/>
      <c r="F178" s="80"/>
      <c r="G178" s="80"/>
      <c r="H178" s="80"/>
      <c r="I178" s="80"/>
      <c r="J178" s="45"/>
      <c r="K178" s="45"/>
      <c r="L178" s="46"/>
      <c r="N178" s="81"/>
      <c r="O178" s="81"/>
      <c r="P178" s="81"/>
      <c r="Q178" s="81"/>
      <c r="R178" s="81"/>
      <c r="S178" s="81"/>
      <c r="T178" s="81"/>
      <c r="U178" s="82"/>
      <c r="W178" s="100"/>
      <c r="X178" s="46"/>
    </row>
    <row r="179" spans="1:24" x14ac:dyDescent="0.2">
      <c r="A179" s="80"/>
      <c r="B179" s="80"/>
      <c r="C179" s="80"/>
      <c r="D179" s="80"/>
      <c r="E179" s="80"/>
      <c r="F179" s="80"/>
      <c r="G179" s="80"/>
      <c r="H179" s="80"/>
      <c r="I179" s="80"/>
      <c r="J179" s="45"/>
      <c r="K179" s="45"/>
      <c r="L179" s="46"/>
      <c r="N179" s="81"/>
      <c r="O179" s="81"/>
      <c r="P179" s="81"/>
      <c r="Q179" s="81"/>
      <c r="R179" s="81"/>
      <c r="S179" s="81"/>
      <c r="T179" s="81"/>
      <c r="U179" s="82"/>
      <c r="W179" s="100"/>
      <c r="X179" s="46"/>
    </row>
    <row r="180" spans="1:24" x14ac:dyDescent="0.2">
      <c r="A180" s="80"/>
      <c r="B180" s="80"/>
      <c r="C180" s="80"/>
      <c r="D180" s="80"/>
      <c r="E180" s="80"/>
      <c r="F180" s="80"/>
      <c r="G180" s="80"/>
      <c r="H180" s="80"/>
      <c r="I180" s="80"/>
      <c r="J180" s="45"/>
      <c r="K180" s="45"/>
      <c r="L180" s="46"/>
      <c r="N180" s="81"/>
      <c r="O180" s="81"/>
      <c r="P180" s="81"/>
      <c r="Q180" s="81"/>
      <c r="R180" s="81"/>
      <c r="S180" s="81"/>
      <c r="T180" s="81"/>
      <c r="U180" s="82"/>
      <c r="W180" s="100"/>
      <c r="X180" s="46"/>
    </row>
    <row r="181" spans="1:24" x14ac:dyDescent="0.2">
      <c r="A181" s="80"/>
      <c r="B181" s="80"/>
      <c r="C181" s="80"/>
      <c r="D181" s="80"/>
      <c r="E181" s="80"/>
      <c r="F181" s="80"/>
      <c r="G181" s="80"/>
      <c r="H181" s="80"/>
      <c r="I181" s="80"/>
      <c r="J181" s="45"/>
      <c r="K181" s="45"/>
      <c r="L181" s="46"/>
      <c r="N181" s="81"/>
      <c r="O181" s="81"/>
      <c r="P181" s="81"/>
      <c r="Q181" s="81"/>
      <c r="R181" s="81"/>
      <c r="S181" s="81"/>
      <c r="T181" s="81"/>
      <c r="U181" s="82"/>
      <c r="W181" s="100"/>
      <c r="X181" s="46"/>
    </row>
    <row r="182" spans="1:24" x14ac:dyDescent="0.2">
      <c r="A182" s="80"/>
      <c r="B182" s="80"/>
      <c r="C182" s="80"/>
      <c r="D182" s="80"/>
      <c r="E182" s="80"/>
      <c r="F182" s="80"/>
      <c r="G182" s="80"/>
      <c r="H182" s="80"/>
      <c r="I182" s="80"/>
      <c r="J182" s="45"/>
      <c r="K182" s="45"/>
      <c r="L182" s="46"/>
      <c r="N182" s="81"/>
      <c r="O182" s="81"/>
      <c r="P182" s="81"/>
      <c r="Q182" s="81"/>
      <c r="R182" s="81"/>
      <c r="S182" s="81"/>
      <c r="T182" s="81"/>
      <c r="U182" s="82"/>
      <c r="W182" s="100"/>
      <c r="X182" s="46"/>
    </row>
    <row r="183" spans="1:24" x14ac:dyDescent="0.2">
      <c r="A183" s="80"/>
      <c r="B183" s="80"/>
      <c r="C183" s="80"/>
      <c r="D183" s="80"/>
      <c r="E183" s="80"/>
      <c r="F183" s="80"/>
      <c r="G183" s="80"/>
      <c r="H183" s="80"/>
      <c r="I183" s="80"/>
      <c r="J183" s="45"/>
      <c r="K183" s="45"/>
      <c r="L183" s="46"/>
      <c r="N183" s="81"/>
      <c r="O183" s="81"/>
      <c r="P183" s="81"/>
      <c r="Q183" s="81"/>
      <c r="R183" s="81"/>
      <c r="S183" s="81"/>
      <c r="T183" s="81"/>
      <c r="U183" s="82"/>
      <c r="W183" s="100"/>
      <c r="X183" s="46"/>
    </row>
    <row r="184" spans="1:24" x14ac:dyDescent="0.2">
      <c r="A184" s="80"/>
      <c r="B184" s="80"/>
      <c r="C184" s="80"/>
      <c r="D184" s="80"/>
      <c r="E184" s="80"/>
      <c r="F184" s="80"/>
      <c r="G184" s="80"/>
      <c r="H184" s="80"/>
      <c r="I184" s="80"/>
      <c r="J184" s="45"/>
      <c r="K184" s="45"/>
      <c r="L184" s="46"/>
      <c r="N184" s="81"/>
      <c r="O184" s="81"/>
      <c r="P184" s="81"/>
      <c r="Q184" s="81"/>
      <c r="R184" s="81"/>
      <c r="S184" s="81"/>
      <c r="T184" s="81"/>
      <c r="U184" s="82"/>
      <c r="W184" s="100"/>
      <c r="X184" s="46"/>
    </row>
    <row r="185" spans="1:24" x14ac:dyDescent="0.2">
      <c r="A185" s="80"/>
      <c r="B185" s="80"/>
      <c r="C185" s="80"/>
      <c r="D185" s="80"/>
      <c r="E185" s="80"/>
      <c r="F185" s="80"/>
      <c r="G185" s="80"/>
      <c r="H185" s="80"/>
      <c r="I185" s="80"/>
      <c r="J185" s="45"/>
      <c r="K185" s="45"/>
      <c r="L185" s="46"/>
      <c r="N185" s="81"/>
      <c r="O185" s="81"/>
      <c r="P185" s="81"/>
      <c r="Q185" s="81"/>
      <c r="R185" s="81"/>
      <c r="S185" s="81"/>
      <c r="T185" s="81"/>
      <c r="U185" s="82"/>
      <c r="W185" s="100"/>
      <c r="X185" s="46"/>
    </row>
    <row r="186" spans="1:24" x14ac:dyDescent="0.2">
      <c r="A186" s="80"/>
      <c r="B186" s="80"/>
      <c r="C186" s="80"/>
      <c r="D186" s="80"/>
      <c r="E186" s="80"/>
      <c r="F186" s="80"/>
      <c r="G186" s="80"/>
      <c r="H186" s="80"/>
      <c r="I186" s="80"/>
      <c r="J186" s="45"/>
      <c r="K186" s="45"/>
      <c r="L186" s="46"/>
      <c r="N186" s="81"/>
      <c r="O186" s="81"/>
      <c r="P186" s="81"/>
      <c r="Q186" s="81"/>
      <c r="R186" s="81"/>
      <c r="S186" s="81"/>
      <c r="T186" s="81"/>
      <c r="U186" s="82"/>
      <c r="W186" s="100"/>
      <c r="X186" s="46"/>
    </row>
    <row r="187" spans="1:24" x14ac:dyDescent="0.2">
      <c r="A187" s="80"/>
      <c r="B187" s="80"/>
      <c r="C187" s="80"/>
      <c r="D187" s="80"/>
      <c r="E187" s="80"/>
      <c r="F187" s="80"/>
      <c r="G187" s="80"/>
      <c r="H187" s="80"/>
      <c r="I187" s="80"/>
      <c r="J187" s="45"/>
      <c r="K187" s="45"/>
      <c r="L187" s="46"/>
      <c r="N187" s="81"/>
      <c r="O187" s="81"/>
      <c r="P187" s="81"/>
      <c r="Q187" s="81"/>
      <c r="R187" s="81"/>
      <c r="S187" s="81"/>
      <c r="T187" s="81"/>
      <c r="U187" s="82"/>
      <c r="W187" s="100"/>
      <c r="X187" s="46"/>
    </row>
    <row r="188" spans="1:24" x14ac:dyDescent="0.2">
      <c r="A188" s="80"/>
      <c r="B188" s="80"/>
      <c r="C188" s="80"/>
      <c r="D188" s="80"/>
      <c r="E188" s="80"/>
      <c r="F188" s="80"/>
      <c r="G188" s="80"/>
      <c r="H188" s="80"/>
      <c r="I188" s="80"/>
      <c r="J188" s="45"/>
      <c r="K188" s="45"/>
      <c r="L188" s="46"/>
      <c r="N188" s="81"/>
      <c r="O188" s="81"/>
      <c r="P188" s="81"/>
      <c r="Q188" s="81"/>
      <c r="R188" s="81"/>
      <c r="S188" s="81"/>
      <c r="T188" s="81"/>
      <c r="U188" s="82"/>
      <c r="W188" s="100"/>
      <c r="X188" s="46"/>
    </row>
    <row r="189" spans="1:24" x14ac:dyDescent="0.2">
      <c r="A189" s="80"/>
      <c r="B189" s="80"/>
      <c r="C189" s="80"/>
      <c r="D189" s="80"/>
      <c r="E189" s="80"/>
      <c r="F189" s="80"/>
      <c r="G189" s="80"/>
      <c r="H189" s="80"/>
      <c r="I189" s="80"/>
      <c r="J189" s="45"/>
      <c r="K189" s="45"/>
      <c r="L189" s="46"/>
      <c r="N189" s="81"/>
      <c r="O189" s="81"/>
      <c r="P189" s="81"/>
      <c r="Q189" s="81"/>
      <c r="R189" s="81"/>
      <c r="S189" s="81"/>
      <c r="T189" s="81"/>
      <c r="U189" s="82"/>
      <c r="W189" s="100"/>
      <c r="X189" s="46"/>
    </row>
    <row r="190" spans="1:24" x14ac:dyDescent="0.2">
      <c r="A190" s="80"/>
      <c r="B190" s="80"/>
      <c r="C190" s="80"/>
      <c r="D190" s="80"/>
      <c r="E190" s="80"/>
      <c r="F190" s="80"/>
      <c r="G190" s="80"/>
      <c r="H190" s="80"/>
      <c r="I190" s="80"/>
      <c r="J190" s="45"/>
      <c r="K190" s="45"/>
      <c r="L190" s="46"/>
      <c r="N190" s="81"/>
      <c r="O190" s="81"/>
      <c r="P190" s="81"/>
      <c r="Q190" s="81"/>
      <c r="R190" s="81"/>
      <c r="S190" s="81"/>
      <c r="T190" s="81"/>
      <c r="U190" s="82"/>
      <c r="W190" s="100"/>
      <c r="X190" s="46"/>
    </row>
    <row r="191" spans="1:24" x14ac:dyDescent="0.2">
      <c r="A191" s="80"/>
      <c r="B191" s="80"/>
      <c r="C191" s="80"/>
      <c r="D191" s="80"/>
      <c r="E191" s="80"/>
      <c r="F191" s="80"/>
      <c r="G191" s="80"/>
      <c r="H191" s="80"/>
      <c r="I191" s="80"/>
      <c r="J191" s="45"/>
      <c r="K191" s="45"/>
      <c r="L191" s="46"/>
      <c r="N191" s="81"/>
      <c r="O191" s="81"/>
      <c r="P191" s="81"/>
      <c r="Q191" s="81"/>
      <c r="R191" s="81"/>
      <c r="S191" s="81"/>
      <c r="T191" s="81"/>
      <c r="U191" s="82"/>
      <c r="W191" s="100"/>
      <c r="X191" s="46"/>
    </row>
    <row r="192" spans="1:24" x14ac:dyDescent="0.2">
      <c r="A192" s="80"/>
      <c r="B192" s="80"/>
      <c r="C192" s="80"/>
      <c r="D192" s="80"/>
      <c r="E192" s="80"/>
      <c r="F192" s="80"/>
      <c r="G192" s="80"/>
      <c r="H192" s="80"/>
      <c r="I192" s="80"/>
      <c r="J192" s="45"/>
      <c r="K192" s="45"/>
      <c r="L192" s="46"/>
      <c r="N192" s="81"/>
      <c r="O192" s="81"/>
      <c r="P192" s="81"/>
      <c r="Q192" s="81"/>
      <c r="R192" s="81"/>
      <c r="S192" s="81"/>
      <c r="T192" s="81"/>
      <c r="U192" s="82"/>
      <c r="W192" s="100"/>
      <c r="X192" s="46"/>
    </row>
    <row r="193" spans="1:24" x14ac:dyDescent="0.2">
      <c r="A193" s="80"/>
      <c r="B193" s="80"/>
      <c r="C193" s="80"/>
      <c r="D193" s="80"/>
      <c r="E193" s="80"/>
      <c r="F193" s="80"/>
      <c r="G193" s="80"/>
      <c r="H193" s="80"/>
      <c r="I193" s="80"/>
      <c r="J193" s="45"/>
      <c r="K193" s="45"/>
      <c r="L193" s="46"/>
      <c r="N193" s="81"/>
      <c r="O193" s="81"/>
      <c r="P193" s="81"/>
      <c r="Q193" s="81"/>
      <c r="R193" s="81"/>
      <c r="S193" s="81"/>
      <c r="T193" s="81"/>
      <c r="U193" s="82"/>
      <c r="W193" s="100"/>
      <c r="X193" s="46"/>
    </row>
    <row r="194" spans="1:24" x14ac:dyDescent="0.2">
      <c r="A194" s="80"/>
      <c r="B194" s="80"/>
      <c r="C194" s="80"/>
      <c r="D194" s="80"/>
      <c r="E194" s="80"/>
      <c r="F194" s="80"/>
      <c r="G194" s="80"/>
      <c r="H194" s="80"/>
      <c r="I194" s="80"/>
      <c r="J194" s="45"/>
      <c r="K194" s="45"/>
      <c r="L194" s="46"/>
      <c r="N194" s="81"/>
      <c r="O194" s="81"/>
      <c r="P194" s="81"/>
      <c r="Q194" s="81"/>
      <c r="R194" s="81"/>
      <c r="S194" s="81"/>
      <c r="T194" s="81"/>
      <c r="U194" s="82"/>
      <c r="W194" s="100"/>
      <c r="X194" s="46"/>
    </row>
    <row r="195" spans="1:24" x14ac:dyDescent="0.2">
      <c r="A195" s="80"/>
      <c r="B195" s="80"/>
      <c r="C195" s="80"/>
      <c r="D195" s="80"/>
      <c r="E195" s="80"/>
      <c r="F195" s="80"/>
      <c r="G195" s="80"/>
      <c r="H195" s="80"/>
      <c r="I195" s="80"/>
      <c r="J195" s="45"/>
      <c r="K195" s="45"/>
      <c r="L195" s="46"/>
      <c r="N195" s="81"/>
      <c r="O195" s="81"/>
      <c r="P195" s="81"/>
      <c r="Q195" s="81"/>
      <c r="R195" s="81"/>
      <c r="S195" s="81"/>
      <c r="T195" s="81"/>
      <c r="U195" s="82"/>
      <c r="W195" s="100"/>
      <c r="X195" s="46"/>
    </row>
    <row r="196" spans="1:24" x14ac:dyDescent="0.2">
      <c r="A196" s="80"/>
      <c r="B196" s="80"/>
      <c r="C196" s="80"/>
      <c r="D196" s="80"/>
      <c r="E196" s="80"/>
      <c r="F196" s="80"/>
      <c r="G196" s="80"/>
      <c r="H196" s="80"/>
      <c r="I196" s="80"/>
      <c r="J196" s="45"/>
      <c r="K196" s="45"/>
      <c r="L196" s="46"/>
      <c r="N196" s="81"/>
      <c r="O196" s="81"/>
      <c r="P196" s="81"/>
      <c r="Q196" s="81"/>
      <c r="R196" s="81"/>
      <c r="S196" s="81"/>
      <c r="T196" s="81"/>
      <c r="U196" s="82"/>
      <c r="W196" s="100"/>
      <c r="X196" s="46"/>
    </row>
    <row r="197" spans="1:24" x14ac:dyDescent="0.2">
      <c r="A197" s="80"/>
      <c r="B197" s="80"/>
      <c r="C197" s="80"/>
      <c r="D197" s="80"/>
      <c r="E197" s="80"/>
      <c r="F197" s="80"/>
      <c r="G197" s="80"/>
      <c r="H197" s="80"/>
      <c r="I197" s="80"/>
      <c r="J197" s="45"/>
      <c r="K197" s="45"/>
      <c r="L197" s="46"/>
      <c r="N197" s="81"/>
      <c r="O197" s="81"/>
      <c r="P197" s="81"/>
      <c r="Q197" s="81"/>
      <c r="R197" s="81"/>
      <c r="S197" s="81"/>
      <c r="T197" s="81"/>
      <c r="U197" s="82"/>
      <c r="W197" s="100"/>
      <c r="X197" s="46"/>
    </row>
    <row r="198" spans="1:24" x14ac:dyDescent="0.2">
      <c r="A198" s="80"/>
      <c r="B198" s="80"/>
      <c r="C198" s="80"/>
      <c r="D198" s="80"/>
      <c r="E198" s="80"/>
      <c r="F198" s="80"/>
      <c r="G198" s="80"/>
      <c r="H198" s="80"/>
      <c r="I198" s="80"/>
      <c r="J198" s="45"/>
      <c r="K198" s="45"/>
      <c r="L198" s="46"/>
      <c r="N198" s="81"/>
      <c r="O198" s="81"/>
      <c r="P198" s="81"/>
      <c r="Q198" s="81"/>
      <c r="R198" s="81"/>
      <c r="S198" s="81"/>
      <c r="T198" s="81"/>
      <c r="U198" s="82"/>
      <c r="W198" s="100"/>
      <c r="X198" s="46"/>
    </row>
    <row r="199" spans="1:24" x14ac:dyDescent="0.2">
      <c r="A199" s="80"/>
      <c r="B199" s="80"/>
      <c r="C199" s="80"/>
      <c r="D199" s="80"/>
      <c r="E199" s="80"/>
      <c r="F199" s="80"/>
      <c r="G199" s="80"/>
      <c r="H199" s="80"/>
      <c r="I199" s="80"/>
      <c r="J199" s="45"/>
      <c r="K199" s="45"/>
      <c r="L199" s="46"/>
      <c r="N199" s="81"/>
      <c r="O199" s="81"/>
      <c r="P199" s="81"/>
      <c r="Q199" s="81"/>
      <c r="R199" s="81"/>
      <c r="S199" s="81"/>
      <c r="T199" s="81"/>
      <c r="U199" s="82"/>
      <c r="W199" s="100"/>
      <c r="X199" s="46"/>
    </row>
    <row r="200" spans="1:24" x14ac:dyDescent="0.2">
      <c r="A200" s="80"/>
      <c r="B200" s="80"/>
      <c r="C200" s="80"/>
      <c r="D200" s="80"/>
      <c r="E200" s="80"/>
      <c r="F200" s="80"/>
      <c r="G200" s="80"/>
      <c r="H200" s="80"/>
      <c r="I200" s="80"/>
      <c r="J200" s="45"/>
      <c r="K200" s="45"/>
      <c r="L200" s="46"/>
      <c r="N200" s="81"/>
      <c r="O200" s="81"/>
      <c r="P200" s="81"/>
      <c r="Q200" s="81"/>
      <c r="R200" s="81"/>
      <c r="S200" s="81"/>
      <c r="T200" s="81"/>
      <c r="U200" s="82"/>
      <c r="W200" s="100"/>
      <c r="X200" s="46"/>
    </row>
    <row r="201" spans="1:24" x14ac:dyDescent="0.2">
      <c r="A201" s="80"/>
      <c r="B201" s="80"/>
      <c r="C201" s="80"/>
      <c r="D201" s="80"/>
      <c r="E201" s="80"/>
      <c r="F201" s="80"/>
      <c r="G201" s="80"/>
      <c r="H201" s="80"/>
      <c r="I201" s="80"/>
      <c r="J201" s="45"/>
      <c r="K201" s="45"/>
      <c r="L201" s="46"/>
      <c r="N201" s="81"/>
      <c r="O201" s="81"/>
      <c r="P201" s="81"/>
      <c r="Q201" s="81"/>
      <c r="R201" s="81"/>
      <c r="S201" s="81"/>
      <c r="T201" s="81"/>
      <c r="U201" s="82"/>
      <c r="W201" s="100"/>
      <c r="X201" s="46"/>
    </row>
    <row r="202" spans="1:24" x14ac:dyDescent="0.2">
      <c r="A202" s="80"/>
      <c r="B202" s="80"/>
      <c r="C202" s="80"/>
      <c r="D202" s="80"/>
      <c r="E202" s="80"/>
      <c r="F202" s="80"/>
      <c r="G202" s="80"/>
      <c r="H202" s="80"/>
      <c r="I202" s="80"/>
      <c r="J202" s="45"/>
      <c r="K202" s="45"/>
      <c r="L202" s="46"/>
      <c r="N202" s="81"/>
      <c r="O202" s="81"/>
      <c r="P202" s="81"/>
      <c r="Q202" s="81"/>
      <c r="R202" s="81"/>
      <c r="S202" s="81"/>
      <c r="T202" s="81"/>
      <c r="U202" s="82"/>
      <c r="W202" s="100"/>
      <c r="X202" s="46"/>
    </row>
    <row r="203" spans="1:24" x14ac:dyDescent="0.2">
      <c r="A203" s="80"/>
      <c r="B203" s="80"/>
      <c r="C203" s="80"/>
      <c r="D203" s="80"/>
      <c r="E203" s="80"/>
      <c r="F203" s="80"/>
      <c r="G203" s="80"/>
      <c r="H203" s="80"/>
      <c r="I203" s="80"/>
      <c r="J203" s="45"/>
      <c r="K203" s="45"/>
      <c r="L203" s="46"/>
      <c r="N203" s="81"/>
      <c r="O203" s="81"/>
      <c r="P203" s="81"/>
      <c r="Q203" s="81"/>
      <c r="R203" s="81"/>
      <c r="S203" s="81"/>
      <c r="T203" s="81"/>
      <c r="U203" s="82"/>
      <c r="W203" s="100"/>
      <c r="X203" s="46"/>
    </row>
    <row r="204" spans="1:24" x14ac:dyDescent="0.2">
      <c r="A204" s="80"/>
      <c r="B204" s="80"/>
      <c r="C204" s="80"/>
      <c r="D204" s="80"/>
      <c r="E204" s="80"/>
      <c r="F204" s="80"/>
      <c r="G204" s="80"/>
      <c r="H204" s="80"/>
      <c r="I204" s="80"/>
      <c r="J204" s="45"/>
      <c r="K204" s="45"/>
      <c r="L204" s="46"/>
      <c r="N204" s="81"/>
      <c r="O204" s="81"/>
      <c r="P204" s="81"/>
      <c r="Q204" s="81"/>
      <c r="R204" s="81"/>
      <c r="S204" s="81"/>
      <c r="T204" s="81"/>
      <c r="U204" s="82"/>
      <c r="W204" s="100"/>
      <c r="X204" s="46"/>
    </row>
    <row r="205" spans="1:24" x14ac:dyDescent="0.2">
      <c r="A205" s="80"/>
      <c r="B205" s="80"/>
      <c r="C205" s="80"/>
      <c r="D205" s="80"/>
      <c r="E205" s="80"/>
      <c r="F205" s="80"/>
      <c r="G205" s="80"/>
      <c r="H205" s="80"/>
      <c r="I205" s="80"/>
      <c r="J205" s="45"/>
      <c r="K205" s="45"/>
      <c r="L205" s="46"/>
      <c r="N205" s="81"/>
      <c r="O205" s="81"/>
      <c r="P205" s="81"/>
      <c r="Q205" s="81"/>
      <c r="R205" s="81"/>
      <c r="S205" s="81"/>
      <c r="T205" s="81"/>
      <c r="U205" s="82"/>
      <c r="W205" s="100"/>
      <c r="X205" s="46"/>
    </row>
    <row r="206" spans="1:24" x14ac:dyDescent="0.2">
      <c r="A206" s="80"/>
      <c r="B206" s="80"/>
      <c r="C206" s="80"/>
      <c r="D206" s="80"/>
      <c r="E206" s="80"/>
      <c r="F206" s="80"/>
      <c r="G206" s="80"/>
      <c r="H206" s="80"/>
      <c r="I206" s="80"/>
      <c r="J206" s="45"/>
      <c r="K206" s="45"/>
      <c r="L206" s="46"/>
      <c r="N206" s="81"/>
      <c r="O206" s="81"/>
      <c r="P206" s="81"/>
      <c r="Q206" s="81"/>
      <c r="R206" s="81"/>
      <c r="S206" s="81"/>
      <c r="T206" s="81"/>
      <c r="U206" s="82"/>
      <c r="W206" s="100"/>
      <c r="X206" s="46"/>
    </row>
    <row r="207" spans="1:24" x14ac:dyDescent="0.2">
      <c r="A207" s="80"/>
      <c r="B207" s="80"/>
      <c r="C207" s="80"/>
      <c r="D207" s="80"/>
      <c r="E207" s="80"/>
      <c r="F207" s="80"/>
      <c r="G207" s="80"/>
      <c r="H207" s="80"/>
      <c r="I207" s="80"/>
      <c r="J207" s="45"/>
      <c r="K207" s="45"/>
      <c r="L207" s="46"/>
      <c r="N207" s="81"/>
      <c r="O207" s="81"/>
      <c r="P207" s="81"/>
      <c r="Q207" s="81"/>
      <c r="R207" s="81"/>
      <c r="S207" s="81"/>
      <c r="T207" s="81"/>
      <c r="U207" s="82"/>
      <c r="W207" s="100"/>
      <c r="X207" s="46"/>
    </row>
    <row r="208" spans="1:24" x14ac:dyDescent="0.2">
      <c r="A208" s="80"/>
      <c r="B208" s="80"/>
      <c r="C208" s="80"/>
      <c r="D208" s="80"/>
      <c r="E208" s="80"/>
      <c r="F208" s="80"/>
      <c r="G208" s="80"/>
      <c r="H208" s="80"/>
      <c r="I208" s="80"/>
      <c r="J208" s="45"/>
      <c r="K208" s="45"/>
      <c r="L208" s="46"/>
      <c r="N208" s="81"/>
      <c r="O208" s="81"/>
      <c r="P208" s="81"/>
      <c r="Q208" s="81"/>
      <c r="R208" s="81"/>
      <c r="S208" s="81"/>
      <c r="T208" s="81"/>
      <c r="U208" s="82"/>
      <c r="W208" s="100"/>
      <c r="X208" s="46"/>
    </row>
    <row r="209" spans="1:24" x14ac:dyDescent="0.2">
      <c r="A209" s="80"/>
      <c r="B209" s="80"/>
      <c r="C209" s="80"/>
      <c r="D209" s="80"/>
      <c r="E209" s="80"/>
      <c r="F209" s="80"/>
      <c r="G209" s="80"/>
      <c r="H209" s="80"/>
      <c r="I209" s="80"/>
      <c r="J209" s="45"/>
      <c r="K209" s="45"/>
      <c r="L209" s="46"/>
      <c r="N209" s="81"/>
      <c r="O209" s="81"/>
      <c r="P209" s="81"/>
      <c r="Q209" s="81"/>
      <c r="R209" s="81"/>
      <c r="S209" s="81"/>
      <c r="T209" s="81"/>
      <c r="U209" s="82"/>
      <c r="W209" s="100"/>
      <c r="X209" s="46"/>
    </row>
    <row r="210" spans="1:24" x14ac:dyDescent="0.2">
      <c r="A210" s="80"/>
      <c r="B210" s="80"/>
      <c r="C210" s="80"/>
      <c r="D210" s="80"/>
      <c r="E210" s="80"/>
      <c r="F210" s="80"/>
      <c r="G210" s="80"/>
      <c r="H210" s="80"/>
      <c r="I210" s="80"/>
      <c r="J210" s="45"/>
      <c r="K210" s="45"/>
      <c r="L210" s="46"/>
      <c r="N210" s="81"/>
      <c r="O210" s="81"/>
      <c r="P210" s="81"/>
      <c r="Q210" s="81"/>
      <c r="R210" s="81"/>
      <c r="S210" s="81"/>
      <c r="T210" s="81"/>
      <c r="U210" s="82"/>
      <c r="W210" s="100"/>
      <c r="X210" s="46"/>
    </row>
    <row r="211" spans="1:24" x14ac:dyDescent="0.2">
      <c r="A211" s="80"/>
      <c r="B211" s="80"/>
      <c r="C211" s="80"/>
      <c r="D211" s="80"/>
      <c r="E211" s="80"/>
      <c r="F211" s="80"/>
      <c r="G211" s="80"/>
      <c r="H211" s="80"/>
      <c r="I211" s="80"/>
      <c r="J211" s="45"/>
      <c r="K211" s="45"/>
      <c r="L211" s="46"/>
      <c r="N211" s="81"/>
      <c r="O211" s="81"/>
      <c r="P211" s="81"/>
      <c r="Q211" s="81"/>
      <c r="R211" s="81"/>
      <c r="S211" s="81"/>
      <c r="T211" s="81"/>
      <c r="U211" s="82"/>
      <c r="W211" s="100"/>
      <c r="X211" s="46"/>
    </row>
  </sheetData>
  <pageMargins left="0.7" right="0.7" top="0.75" bottom="0.75" header="0.3" footer="0.3"/>
  <pageSetup paperSize="3" scale="64" fitToHeight="0" orientation="landscape" r:id="rId1"/>
  <headerFooter>
    <oddHeader>&amp;C&amp;"Arial,Bold"&amp;20&amp;KC00000Division 5 Division List - Bike/Ped</oddHeader>
    <oddFooter>Page &amp;P of &amp;N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31"/>
  <sheetViews>
    <sheetView view="pageBreakPreview" zoomScaleNormal="100" zoomScaleSheetLayoutView="100" workbookViewId="0">
      <selection activeCell="T1" sqref="T1:T1048576"/>
    </sheetView>
  </sheetViews>
  <sheetFormatPr defaultRowHeight="12.75" x14ac:dyDescent="0.2"/>
  <cols>
    <col min="1" max="2" width="9.28515625" style="53" customWidth="1"/>
    <col min="3" max="3" width="16.85546875" style="53" customWidth="1"/>
    <col min="4" max="4" width="15.140625" style="53" customWidth="1"/>
    <col min="5" max="5" width="31.140625" style="53" customWidth="1"/>
    <col min="6" max="6" width="50" style="53" customWidth="1"/>
    <col min="7" max="7" width="14.28515625" style="53" customWidth="1"/>
    <col min="8" max="8" width="1.28515625" style="53" customWidth="1"/>
    <col min="9" max="9" width="14.28515625" style="53" customWidth="1"/>
    <col min="10" max="10" width="1.28515625" style="54" customWidth="1"/>
    <col min="11" max="18" width="9.140625" style="53"/>
    <col min="19" max="19" width="1.28515625" style="53" customWidth="1"/>
    <col min="20" max="20" width="9.140625" style="98"/>
    <col min="21" max="21" width="20.85546875" style="53" customWidth="1"/>
    <col min="22" max="22" width="9.140625" style="53"/>
  </cols>
  <sheetData>
    <row r="1" spans="1:21" ht="63.75" x14ac:dyDescent="0.2">
      <c r="A1" s="1" t="s">
        <v>0</v>
      </c>
      <c r="B1" s="1" t="s">
        <v>1</v>
      </c>
      <c r="C1" s="1" t="s">
        <v>583</v>
      </c>
      <c r="D1" s="1" t="s">
        <v>584</v>
      </c>
      <c r="E1" s="1" t="s">
        <v>3</v>
      </c>
      <c r="F1" s="1" t="s">
        <v>2</v>
      </c>
      <c r="G1" s="33" t="s">
        <v>4</v>
      </c>
      <c r="H1" s="55"/>
      <c r="I1" s="2" t="s">
        <v>55</v>
      </c>
      <c r="J1" s="47"/>
      <c r="K1" s="25" t="s">
        <v>6</v>
      </c>
      <c r="L1" s="25" t="s">
        <v>7</v>
      </c>
      <c r="M1" s="25" t="s">
        <v>8</v>
      </c>
      <c r="N1" s="25" t="s">
        <v>53</v>
      </c>
      <c r="O1" s="25" t="s">
        <v>11</v>
      </c>
      <c r="P1" s="25" t="s">
        <v>659</v>
      </c>
      <c r="Q1" s="25" t="s">
        <v>13</v>
      </c>
      <c r="R1" s="25" t="s">
        <v>14</v>
      </c>
      <c r="S1" s="56"/>
      <c r="T1" s="97" t="s">
        <v>1499</v>
      </c>
      <c r="U1" s="2" t="s">
        <v>15</v>
      </c>
    </row>
    <row r="2" spans="1:21" ht="63.75" x14ac:dyDescent="0.2">
      <c r="A2" s="62" t="s">
        <v>660</v>
      </c>
      <c r="B2" s="62" t="s">
        <v>661</v>
      </c>
      <c r="C2" s="62" t="s">
        <v>662</v>
      </c>
      <c r="D2" s="62" t="s">
        <v>587</v>
      </c>
      <c r="E2" s="62" t="s">
        <v>588</v>
      </c>
      <c r="F2" s="62" t="s">
        <v>663</v>
      </c>
      <c r="G2" s="65">
        <v>2000</v>
      </c>
      <c r="H2" s="51"/>
      <c r="I2" s="2">
        <v>33.06</v>
      </c>
      <c r="J2" s="47"/>
      <c r="K2" s="6">
        <v>20</v>
      </c>
      <c r="L2" s="6">
        <v>0</v>
      </c>
      <c r="M2" s="31">
        <v>10</v>
      </c>
      <c r="N2" s="31">
        <v>10</v>
      </c>
      <c r="O2" s="6">
        <v>15</v>
      </c>
      <c r="P2" s="6">
        <v>15</v>
      </c>
      <c r="Q2" s="6">
        <f t="shared" ref="Q2:Q65" si="0">SUM(K2:P2)</f>
        <v>70</v>
      </c>
      <c r="R2" s="5">
        <f t="shared" ref="R2:R65" si="1">Q2+I2</f>
        <v>103.06</v>
      </c>
      <c r="S2" s="49"/>
      <c r="T2" s="97"/>
      <c r="U2" s="2" t="s">
        <v>664</v>
      </c>
    </row>
    <row r="3" spans="1:21" ht="64.5" customHeight="1" x14ac:dyDescent="0.2">
      <c r="A3" s="62" t="s">
        <v>665</v>
      </c>
      <c r="B3" s="62" t="s">
        <v>661</v>
      </c>
      <c r="C3" s="62" t="s">
        <v>666</v>
      </c>
      <c r="D3" s="62" t="s">
        <v>587</v>
      </c>
      <c r="E3" s="62" t="s">
        <v>588</v>
      </c>
      <c r="F3" s="62" t="s">
        <v>667</v>
      </c>
      <c r="G3" s="65">
        <v>2000</v>
      </c>
      <c r="H3" s="51"/>
      <c r="I3" s="2">
        <v>33.39</v>
      </c>
      <c r="J3" s="47"/>
      <c r="K3" s="6">
        <v>20</v>
      </c>
      <c r="L3" s="6">
        <v>0</v>
      </c>
      <c r="M3" s="31">
        <v>15</v>
      </c>
      <c r="N3" s="31">
        <v>10</v>
      </c>
      <c r="O3" s="6">
        <v>15</v>
      </c>
      <c r="P3" s="6">
        <v>7.5</v>
      </c>
      <c r="Q3" s="6">
        <f t="shared" si="0"/>
        <v>67.5</v>
      </c>
      <c r="R3" s="5">
        <f t="shared" si="1"/>
        <v>100.89</v>
      </c>
      <c r="S3" s="49"/>
      <c r="T3" s="97"/>
      <c r="U3" s="2" t="s">
        <v>664</v>
      </c>
    </row>
    <row r="4" spans="1:21" ht="63.75" x14ac:dyDescent="0.2">
      <c r="A4" s="62" t="s">
        <v>668</v>
      </c>
      <c r="B4" s="62" t="s">
        <v>661</v>
      </c>
      <c r="C4" s="62" t="s">
        <v>669</v>
      </c>
      <c r="D4" s="62" t="s">
        <v>587</v>
      </c>
      <c r="E4" s="62" t="s">
        <v>588</v>
      </c>
      <c r="F4" s="62" t="s">
        <v>670</v>
      </c>
      <c r="G4" s="65">
        <v>2000</v>
      </c>
      <c r="H4" s="52"/>
      <c r="I4" s="2">
        <v>32.479999999999997</v>
      </c>
      <c r="J4" s="47"/>
      <c r="K4" s="6">
        <v>20</v>
      </c>
      <c r="L4" s="6">
        <v>0</v>
      </c>
      <c r="M4" s="31">
        <v>5</v>
      </c>
      <c r="N4" s="31">
        <v>10</v>
      </c>
      <c r="O4" s="6">
        <v>15</v>
      </c>
      <c r="P4" s="6">
        <v>15</v>
      </c>
      <c r="Q4" s="6">
        <f t="shared" si="0"/>
        <v>65</v>
      </c>
      <c r="R4" s="5">
        <f t="shared" si="1"/>
        <v>97.47999999999999</v>
      </c>
      <c r="S4" s="49"/>
      <c r="T4" s="97"/>
      <c r="U4" s="2" t="s">
        <v>664</v>
      </c>
    </row>
    <row r="5" spans="1:21" ht="61.5" customHeight="1" x14ac:dyDescent="0.2">
      <c r="A5" s="62" t="s">
        <v>671</v>
      </c>
      <c r="B5" s="62" t="s">
        <v>661</v>
      </c>
      <c r="C5" s="62" t="s">
        <v>672</v>
      </c>
      <c r="D5" s="62" t="s">
        <v>587</v>
      </c>
      <c r="E5" s="62" t="s">
        <v>588</v>
      </c>
      <c r="F5" s="62" t="s">
        <v>673</v>
      </c>
      <c r="G5" s="65">
        <v>2000</v>
      </c>
      <c r="H5" s="52"/>
      <c r="I5" s="2">
        <v>32.08</v>
      </c>
      <c r="J5" s="47"/>
      <c r="K5" s="6">
        <v>20</v>
      </c>
      <c r="L5" s="6">
        <v>0</v>
      </c>
      <c r="M5" s="31">
        <v>5</v>
      </c>
      <c r="N5" s="31">
        <v>10</v>
      </c>
      <c r="O5" s="6">
        <v>15</v>
      </c>
      <c r="P5" s="6">
        <v>15</v>
      </c>
      <c r="Q5" s="6">
        <f t="shared" si="0"/>
        <v>65</v>
      </c>
      <c r="R5" s="5">
        <f t="shared" si="1"/>
        <v>97.08</v>
      </c>
      <c r="S5" s="49"/>
      <c r="T5" s="97"/>
      <c r="U5" s="2" t="s">
        <v>664</v>
      </c>
    </row>
    <row r="6" spans="1:21" ht="63.75" x14ac:dyDescent="0.2">
      <c r="A6" s="62" t="s">
        <v>674</v>
      </c>
      <c r="B6" s="62" t="s">
        <v>661</v>
      </c>
      <c r="C6" s="62" t="s">
        <v>675</v>
      </c>
      <c r="D6" s="62" t="s">
        <v>587</v>
      </c>
      <c r="E6" s="62" t="s">
        <v>588</v>
      </c>
      <c r="F6" s="62" t="s">
        <v>676</v>
      </c>
      <c r="G6" s="65">
        <v>2000</v>
      </c>
      <c r="H6" s="51"/>
      <c r="I6" s="2">
        <v>32.08</v>
      </c>
      <c r="J6" s="47"/>
      <c r="K6" s="6">
        <v>20</v>
      </c>
      <c r="L6" s="6">
        <v>0</v>
      </c>
      <c r="M6" s="31">
        <v>5</v>
      </c>
      <c r="N6" s="31">
        <v>10</v>
      </c>
      <c r="O6" s="6">
        <v>15</v>
      </c>
      <c r="P6" s="6">
        <v>15</v>
      </c>
      <c r="Q6" s="6">
        <f t="shared" si="0"/>
        <v>65</v>
      </c>
      <c r="R6" s="5">
        <f t="shared" si="1"/>
        <v>97.08</v>
      </c>
      <c r="S6" s="49"/>
      <c r="T6" s="97"/>
      <c r="U6" s="2" t="s">
        <v>664</v>
      </c>
    </row>
    <row r="7" spans="1:21" ht="63.75" x14ac:dyDescent="0.2">
      <c r="A7" s="62" t="s">
        <v>677</v>
      </c>
      <c r="B7" s="62" t="s">
        <v>661</v>
      </c>
      <c r="C7" s="62" t="s">
        <v>678</v>
      </c>
      <c r="D7" s="62" t="s">
        <v>587</v>
      </c>
      <c r="E7" s="62" t="s">
        <v>588</v>
      </c>
      <c r="F7" s="62" t="s">
        <v>679</v>
      </c>
      <c r="G7" s="65">
        <v>2000</v>
      </c>
      <c r="H7" s="52"/>
      <c r="I7" s="2">
        <v>32.08</v>
      </c>
      <c r="J7" s="47"/>
      <c r="K7" s="6">
        <v>20</v>
      </c>
      <c r="L7" s="6">
        <v>0</v>
      </c>
      <c r="M7" s="31">
        <v>5</v>
      </c>
      <c r="N7" s="31">
        <v>10</v>
      </c>
      <c r="O7" s="6">
        <v>15</v>
      </c>
      <c r="P7" s="6">
        <v>15</v>
      </c>
      <c r="Q7" s="6">
        <f t="shared" si="0"/>
        <v>65</v>
      </c>
      <c r="R7" s="5">
        <f t="shared" si="1"/>
        <v>97.08</v>
      </c>
      <c r="S7" s="49"/>
      <c r="T7" s="97"/>
      <c r="U7" s="2" t="s">
        <v>664</v>
      </c>
    </row>
    <row r="8" spans="1:21" ht="63.75" x14ac:dyDescent="0.2">
      <c r="A8" s="62" t="s">
        <v>680</v>
      </c>
      <c r="B8" s="62" t="s">
        <v>661</v>
      </c>
      <c r="C8" s="62" t="s">
        <v>681</v>
      </c>
      <c r="D8" s="62" t="s">
        <v>587</v>
      </c>
      <c r="E8" s="62" t="s">
        <v>588</v>
      </c>
      <c r="F8" s="62" t="s">
        <v>682</v>
      </c>
      <c r="G8" s="65">
        <v>2000</v>
      </c>
      <c r="H8" s="52"/>
      <c r="I8" s="2">
        <v>33.25</v>
      </c>
      <c r="J8" s="47"/>
      <c r="K8" s="6">
        <v>20</v>
      </c>
      <c r="L8" s="6">
        <v>0</v>
      </c>
      <c r="M8" s="31">
        <v>10</v>
      </c>
      <c r="N8" s="31">
        <v>10</v>
      </c>
      <c r="O8" s="6">
        <v>15</v>
      </c>
      <c r="P8" s="6">
        <v>7.5</v>
      </c>
      <c r="Q8" s="6">
        <f t="shared" si="0"/>
        <v>62.5</v>
      </c>
      <c r="R8" s="5">
        <f t="shared" si="1"/>
        <v>95.75</v>
      </c>
      <c r="S8" s="49"/>
      <c r="T8" s="97"/>
      <c r="U8" s="2" t="s">
        <v>664</v>
      </c>
    </row>
    <row r="9" spans="1:21" ht="76.5" x14ac:dyDescent="0.2">
      <c r="A9" s="62" t="s">
        <v>683</v>
      </c>
      <c r="B9" s="62" t="s">
        <v>661</v>
      </c>
      <c r="C9" s="62" t="s">
        <v>684</v>
      </c>
      <c r="D9" s="62" t="s">
        <v>587</v>
      </c>
      <c r="E9" s="62" t="s">
        <v>588</v>
      </c>
      <c r="F9" s="62" t="s">
        <v>685</v>
      </c>
      <c r="G9" s="65">
        <v>2000</v>
      </c>
      <c r="H9" s="51"/>
      <c r="I9" s="2">
        <v>33.01</v>
      </c>
      <c r="J9" s="47"/>
      <c r="K9" s="6">
        <v>20</v>
      </c>
      <c r="L9" s="6">
        <v>0</v>
      </c>
      <c r="M9" s="31">
        <v>10</v>
      </c>
      <c r="N9" s="31">
        <v>10</v>
      </c>
      <c r="O9" s="6">
        <v>15</v>
      </c>
      <c r="P9" s="6">
        <v>7.5</v>
      </c>
      <c r="Q9" s="6">
        <f t="shared" si="0"/>
        <v>62.5</v>
      </c>
      <c r="R9" s="5">
        <f t="shared" si="1"/>
        <v>95.509999999999991</v>
      </c>
      <c r="S9" s="49"/>
      <c r="T9" s="97"/>
      <c r="U9" s="2" t="s">
        <v>664</v>
      </c>
    </row>
    <row r="10" spans="1:21" ht="63.75" x14ac:dyDescent="0.2">
      <c r="A10" s="62" t="s">
        <v>686</v>
      </c>
      <c r="B10" s="62" t="s">
        <v>661</v>
      </c>
      <c r="C10" s="62" t="s">
        <v>687</v>
      </c>
      <c r="D10" s="62" t="s">
        <v>587</v>
      </c>
      <c r="E10" s="62" t="s">
        <v>588</v>
      </c>
      <c r="F10" s="62" t="s">
        <v>688</v>
      </c>
      <c r="G10" s="65">
        <v>2000</v>
      </c>
      <c r="H10" s="52"/>
      <c r="I10" s="2">
        <v>32.96</v>
      </c>
      <c r="J10" s="47"/>
      <c r="K10" s="6">
        <v>20</v>
      </c>
      <c r="L10" s="6">
        <v>0</v>
      </c>
      <c r="M10" s="31">
        <v>10</v>
      </c>
      <c r="N10" s="31">
        <v>10</v>
      </c>
      <c r="O10" s="6">
        <v>15</v>
      </c>
      <c r="P10" s="6">
        <v>7.5</v>
      </c>
      <c r="Q10" s="6">
        <f t="shared" si="0"/>
        <v>62.5</v>
      </c>
      <c r="R10" s="5">
        <f t="shared" si="1"/>
        <v>95.460000000000008</v>
      </c>
      <c r="S10" s="49"/>
      <c r="T10" s="97"/>
      <c r="U10" s="2" t="s">
        <v>664</v>
      </c>
    </row>
    <row r="11" spans="1:21" ht="63.75" x14ac:dyDescent="0.2">
      <c r="A11" s="62" t="s">
        <v>689</v>
      </c>
      <c r="B11" s="62" t="s">
        <v>661</v>
      </c>
      <c r="C11" s="62" t="s">
        <v>690</v>
      </c>
      <c r="D11" s="62" t="s">
        <v>587</v>
      </c>
      <c r="E11" s="62" t="s">
        <v>588</v>
      </c>
      <c r="F11" s="62" t="s">
        <v>691</v>
      </c>
      <c r="G11" s="65">
        <v>2000</v>
      </c>
      <c r="H11" s="52"/>
      <c r="I11" s="2">
        <v>32.840000000000003</v>
      </c>
      <c r="J11" s="47"/>
      <c r="K11" s="6">
        <v>20</v>
      </c>
      <c r="L11" s="6">
        <v>0</v>
      </c>
      <c r="M11" s="31">
        <v>10</v>
      </c>
      <c r="N11" s="31">
        <v>10</v>
      </c>
      <c r="O11" s="6">
        <v>15</v>
      </c>
      <c r="P11" s="6">
        <v>7.5</v>
      </c>
      <c r="Q11" s="6">
        <f t="shared" si="0"/>
        <v>62.5</v>
      </c>
      <c r="R11" s="5">
        <f t="shared" si="1"/>
        <v>95.34</v>
      </c>
      <c r="S11" s="49"/>
      <c r="T11" s="97"/>
      <c r="U11" s="2" t="s">
        <v>664</v>
      </c>
    </row>
    <row r="12" spans="1:21" ht="63.75" x14ac:dyDescent="0.2">
      <c r="A12" s="62" t="s">
        <v>692</v>
      </c>
      <c r="B12" s="62" t="s">
        <v>661</v>
      </c>
      <c r="C12" s="62" t="s">
        <v>693</v>
      </c>
      <c r="D12" s="62" t="s">
        <v>587</v>
      </c>
      <c r="E12" s="62" t="s">
        <v>588</v>
      </c>
      <c r="F12" s="62" t="s">
        <v>694</v>
      </c>
      <c r="G12" s="65">
        <v>2000</v>
      </c>
      <c r="H12" s="51"/>
      <c r="I12" s="2">
        <v>29.02</v>
      </c>
      <c r="J12" s="47"/>
      <c r="K12" s="6">
        <v>20</v>
      </c>
      <c r="L12" s="6">
        <v>0</v>
      </c>
      <c r="M12" s="31">
        <v>5</v>
      </c>
      <c r="N12" s="31">
        <v>10</v>
      </c>
      <c r="O12" s="6">
        <v>15</v>
      </c>
      <c r="P12" s="6">
        <v>15</v>
      </c>
      <c r="Q12" s="6">
        <f t="shared" si="0"/>
        <v>65</v>
      </c>
      <c r="R12" s="5">
        <f t="shared" si="1"/>
        <v>94.02</v>
      </c>
      <c r="S12" s="49"/>
      <c r="T12" s="97"/>
      <c r="U12" s="2" t="s">
        <v>664</v>
      </c>
    </row>
    <row r="13" spans="1:21" ht="63.75" x14ac:dyDescent="0.2">
      <c r="A13" s="62" t="s">
        <v>695</v>
      </c>
      <c r="B13" s="62" t="s">
        <v>661</v>
      </c>
      <c r="C13" s="62" t="s">
        <v>696</v>
      </c>
      <c r="D13" s="62" t="s">
        <v>587</v>
      </c>
      <c r="E13" s="62" t="s">
        <v>588</v>
      </c>
      <c r="F13" s="62" t="s">
        <v>697</v>
      </c>
      <c r="G13" s="65">
        <v>2000</v>
      </c>
      <c r="H13" s="52"/>
      <c r="I13" s="2">
        <v>27.49</v>
      </c>
      <c r="J13" s="47"/>
      <c r="K13" s="6">
        <v>20</v>
      </c>
      <c r="L13" s="6">
        <v>0</v>
      </c>
      <c r="M13" s="31">
        <v>5</v>
      </c>
      <c r="N13" s="31">
        <v>10</v>
      </c>
      <c r="O13" s="6">
        <v>15</v>
      </c>
      <c r="P13" s="6">
        <v>15</v>
      </c>
      <c r="Q13" s="6">
        <f t="shared" si="0"/>
        <v>65</v>
      </c>
      <c r="R13" s="5">
        <f t="shared" si="1"/>
        <v>92.49</v>
      </c>
      <c r="S13" s="49"/>
      <c r="T13" s="97"/>
      <c r="U13" s="2" t="s">
        <v>664</v>
      </c>
    </row>
    <row r="14" spans="1:21" ht="51" x14ac:dyDescent="0.2">
      <c r="A14" s="62" t="s">
        <v>698</v>
      </c>
      <c r="B14" s="62" t="s">
        <v>661</v>
      </c>
      <c r="C14" s="62" t="s">
        <v>699</v>
      </c>
      <c r="D14" s="62" t="s">
        <v>587</v>
      </c>
      <c r="E14" s="62" t="s">
        <v>588</v>
      </c>
      <c r="F14" s="62" t="s">
        <v>700</v>
      </c>
      <c r="G14" s="65">
        <v>66000</v>
      </c>
      <c r="H14" s="51"/>
      <c r="I14" s="2">
        <v>31.98</v>
      </c>
      <c r="J14" s="47"/>
      <c r="K14" s="31">
        <v>20</v>
      </c>
      <c r="L14" s="31">
        <v>0</v>
      </c>
      <c r="M14" s="31">
        <v>0</v>
      </c>
      <c r="N14" s="31">
        <v>10</v>
      </c>
      <c r="O14" s="6">
        <v>15</v>
      </c>
      <c r="P14" s="6">
        <v>15</v>
      </c>
      <c r="Q14" s="6">
        <f t="shared" si="0"/>
        <v>60</v>
      </c>
      <c r="R14" s="5">
        <f t="shared" si="1"/>
        <v>91.98</v>
      </c>
      <c r="S14" s="49"/>
      <c r="T14" s="99">
        <v>0</v>
      </c>
      <c r="U14" s="2" t="s">
        <v>1500</v>
      </c>
    </row>
    <row r="15" spans="1:21" ht="63.75" x14ac:dyDescent="0.2">
      <c r="A15" s="62" t="s">
        <v>701</v>
      </c>
      <c r="B15" s="62" t="s">
        <v>661</v>
      </c>
      <c r="C15" s="62" t="s">
        <v>702</v>
      </c>
      <c r="D15" s="62" t="s">
        <v>587</v>
      </c>
      <c r="E15" s="62" t="s">
        <v>588</v>
      </c>
      <c r="F15" s="62" t="s">
        <v>703</v>
      </c>
      <c r="G15" s="65">
        <v>2000</v>
      </c>
      <c r="H15" s="52"/>
      <c r="I15" s="2">
        <v>26.57</v>
      </c>
      <c r="J15" s="47"/>
      <c r="K15" s="6">
        <v>20</v>
      </c>
      <c r="L15" s="6">
        <v>0</v>
      </c>
      <c r="M15" s="31">
        <v>5</v>
      </c>
      <c r="N15" s="31">
        <v>10</v>
      </c>
      <c r="O15" s="6">
        <v>15</v>
      </c>
      <c r="P15" s="6">
        <v>15</v>
      </c>
      <c r="Q15" s="6">
        <f t="shared" si="0"/>
        <v>65</v>
      </c>
      <c r="R15" s="5">
        <f t="shared" si="1"/>
        <v>91.57</v>
      </c>
      <c r="S15" s="49"/>
      <c r="T15" s="97"/>
      <c r="U15" s="2" t="s">
        <v>664</v>
      </c>
    </row>
    <row r="16" spans="1:21" ht="64.5" customHeight="1" x14ac:dyDescent="0.2">
      <c r="A16" s="62" t="s">
        <v>704</v>
      </c>
      <c r="B16" s="62" t="s">
        <v>661</v>
      </c>
      <c r="C16" s="62" t="s">
        <v>705</v>
      </c>
      <c r="D16" s="62" t="s">
        <v>615</v>
      </c>
      <c r="E16" s="62" t="s">
        <v>626</v>
      </c>
      <c r="F16" s="62" t="s">
        <v>706</v>
      </c>
      <c r="G16" s="65">
        <v>87000</v>
      </c>
      <c r="H16" s="52"/>
      <c r="I16" s="2">
        <v>15.86</v>
      </c>
      <c r="J16" s="47"/>
      <c r="K16" s="6">
        <v>20</v>
      </c>
      <c r="L16" s="6">
        <v>0</v>
      </c>
      <c r="M16" s="31">
        <v>15</v>
      </c>
      <c r="N16" s="31">
        <v>10</v>
      </c>
      <c r="O16" s="6">
        <v>15</v>
      </c>
      <c r="P16" s="6">
        <v>15</v>
      </c>
      <c r="Q16" s="6">
        <f t="shared" si="0"/>
        <v>75</v>
      </c>
      <c r="R16" s="5">
        <f t="shared" si="1"/>
        <v>90.86</v>
      </c>
      <c r="S16" s="49"/>
      <c r="T16" s="99">
        <v>0</v>
      </c>
      <c r="U16" s="2" t="s">
        <v>1500</v>
      </c>
    </row>
    <row r="17" spans="1:21" ht="63.75" x14ac:dyDescent="0.2">
      <c r="A17" s="62" t="s">
        <v>707</v>
      </c>
      <c r="B17" s="62" t="s">
        <v>661</v>
      </c>
      <c r="C17" s="62" t="s">
        <v>708</v>
      </c>
      <c r="D17" s="62" t="s">
        <v>587</v>
      </c>
      <c r="E17" s="62" t="s">
        <v>588</v>
      </c>
      <c r="F17" s="62" t="s">
        <v>709</v>
      </c>
      <c r="G17" s="65">
        <v>2000</v>
      </c>
      <c r="H17" s="52"/>
      <c r="I17" s="2">
        <v>32.71</v>
      </c>
      <c r="J17" s="47"/>
      <c r="K17" s="6">
        <v>20</v>
      </c>
      <c r="L17" s="6">
        <v>0</v>
      </c>
      <c r="M17" s="31">
        <v>5</v>
      </c>
      <c r="N17" s="31">
        <v>10</v>
      </c>
      <c r="O17" s="6">
        <v>15</v>
      </c>
      <c r="P17" s="6">
        <v>7.5</v>
      </c>
      <c r="Q17" s="6">
        <f t="shared" si="0"/>
        <v>57.5</v>
      </c>
      <c r="R17" s="5">
        <f t="shared" si="1"/>
        <v>90.210000000000008</v>
      </c>
      <c r="S17" s="49"/>
      <c r="T17" s="97"/>
      <c r="U17" s="2" t="s">
        <v>664</v>
      </c>
    </row>
    <row r="18" spans="1:21" ht="63.75" x14ac:dyDescent="0.2">
      <c r="A18" s="62" t="s">
        <v>710</v>
      </c>
      <c r="B18" s="62" t="s">
        <v>661</v>
      </c>
      <c r="C18" s="62" t="s">
        <v>711</v>
      </c>
      <c r="D18" s="62" t="s">
        <v>587</v>
      </c>
      <c r="E18" s="62" t="s">
        <v>588</v>
      </c>
      <c r="F18" s="62" t="s">
        <v>712</v>
      </c>
      <c r="G18" s="65">
        <v>2000</v>
      </c>
      <c r="H18" s="52"/>
      <c r="I18" s="2">
        <v>32.58</v>
      </c>
      <c r="J18" s="47"/>
      <c r="K18" s="6">
        <v>20</v>
      </c>
      <c r="L18" s="6">
        <v>0</v>
      </c>
      <c r="M18" s="31">
        <v>5</v>
      </c>
      <c r="N18" s="31">
        <v>10</v>
      </c>
      <c r="O18" s="6">
        <v>15</v>
      </c>
      <c r="P18" s="6">
        <v>7.5</v>
      </c>
      <c r="Q18" s="6">
        <f t="shared" si="0"/>
        <v>57.5</v>
      </c>
      <c r="R18" s="5">
        <f t="shared" si="1"/>
        <v>90.08</v>
      </c>
      <c r="S18" s="49"/>
      <c r="T18" s="97"/>
      <c r="U18" s="2" t="s">
        <v>664</v>
      </c>
    </row>
    <row r="19" spans="1:21" ht="63.75" x14ac:dyDescent="0.2">
      <c r="A19" s="62" t="s">
        <v>713</v>
      </c>
      <c r="B19" s="62" t="s">
        <v>661</v>
      </c>
      <c r="C19" s="62" t="s">
        <v>714</v>
      </c>
      <c r="D19" s="62" t="s">
        <v>587</v>
      </c>
      <c r="E19" s="62" t="s">
        <v>588</v>
      </c>
      <c r="F19" s="62" t="s">
        <v>715</v>
      </c>
      <c r="G19" s="65">
        <v>2000</v>
      </c>
      <c r="H19" s="52"/>
      <c r="I19" s="2">
        <v>32.549999999999997</v>
      </c>
      <c r="J19" s="47"/>
      <c r="K19" s="6">
        <v>20</v>
      </c>
      <c r="L19" s="6">
        <v>0</v>
      </c>
      <c r="M19" s="31">
        <v>5</v>
      </c>
      <c r="N19" s="31">
        <v>10</v>
      </c>
      <c r="O19" s="6">
        <v>15</v>
      </c>
      <c r="P19" s="6">
        <v>7.5</v>
      </c>
      <c r="Q19" s="6">
        <f t="shared" si="0"/>
        <v>57.5</v>
      </c>
      <c r="R19" s="5">
        <f t="shared" si="1"/>
        <v>90.05</v>
      </c>
      <c r="S19" s="49"/>
      <c r="T19" s="97"/>
      <c r="U19" s="2" t="s">
        <v>664</v>
      </c>
    </row>
    <row r="20" spans="1:21" ht="63.75" x14ac:dyDescent="0.2">
      <c r="A20" s="62" t="s">
        <v>716</v>
      </c>
      <c r="B20" s="62" t="s">
        <v>661</v>
      </c>
      <c r="C20" s="62" t="s">
        <v>717</v>
      </c>
      <c r="D20" s="62" t="s">
        <v>587</v>
      </c>
      <c r="E20" s="62" t="s">
        <v>588</v>
      </c>
      <c r="F20" s="62" t="s">
        <v>718</v>
      </c>
      <c r="G20" s="65">
        <v>2000</v>
      </c>
      <c r="H20" s="52"/>
      <c r="I20" s="2">
        <v>32.51</v>
      </c>
      <c r="J20" s="47"/>
      <c r="K20" s="6">
        <v>20</v>
      </c>
      <c r="L20" s="6">
        <v>0</v>
      </c>
      <c r="M20" s="31">
        <v>5</v>
      </c>
      <c r="N20" s="31">
        <v>10</v>
      </c>
      <c r="O20" s="6">
        <v>15</v>
      </c>
      <c r="P20" s="6">
        <v>7.5</v>
      </c>
      <c r="Q20" s="6">
        <f t="shared" si="0"/>
        <v>57.5</v>
      </c>
      <c r="R20" s="5">
        <f t="shared" si="1"/>
        <v>90.009999999999991</v>
      </c>
      <c r="S20" s="49"/>
      <c r="T20" s="97"/>
      <c r="U20" s="2" t="s">
        <v>664</v>
      </c>
    </row>
    <row r="21" spans="1:21" ht="63.75" x14ac:dyDescent="0.2">
      <c r="A21" s="62" t="s">
        <v>719</v>
      </c>
      <c r="B21" s="62" t="s">
        <v>661</v>
      </c>
      <c r="C21" s="62" t="s">
        <v>720</v>
      </c>
      <c r="D21" s="62" t="s">
        <v>587</v>
      </c>
      <c r="E21" s="62" t="s">
        <v>588</v>
      </c>
      <c r="F21" s="62" t="s">
        <v>721</v>
      </c>
      <c r="G21" s="65">
        <v>2000</v>
      </c>
      <c r="H21" s="52"/>
      <c r="I21" s="2">
        <v>32.44</v>
      </c>
      <c r="J21" s="47"/>
      <c r="K21" s="6">
        <v>20</v>
      </c>
      <c r="L21" s="6">
        <v>0</v>
      </c>
      <c r="M21" s="31">
        <v>5</v>
      </c>
      <c r="N21" s="31">
        <v>10</v>
      </c>
      <c r="O21" s="6">
        <v>15</v>
      </c>
      <c r="P21" s="6">
        <v>7.5</v>
      </c>
      <c r="Q21" s="6">
        <f t="shared" si="0"/>
        <v>57.5</v>
      </c>
      <c r="R21" s="5">
        <f t="shared" si="1"/>
        <v>89.94</v>
      </c>
      <c r="S21" s="49"/>
      <c r="T21" s="97"/>
      <c r="U21" s="2" t="s">
        <v>664</v>
      </c>
    </row>
    <row r="22" spans="1:21" ht="63.75" x14ac:dyDescent="0.2">
      <c r="A22" s="62" t="s">
        <v>722</v>
      </c>
      <c r="B22" s="62" t="s">
        <v>661</v>
      </c>
      <c r="C22" s="62" t="s">
        <v>723</v>
      </c>
      <c r="D22" s="62" t="s">
        <v>587</v>
      </c>
      <c r="E22" s="62" t="s">
        <v>588</v>
      </c>
      <c r="F22" s="62" t="s">
        <v>724</v>
      </c>
      <c r="G22" s="65">
        <v>2000</v>
      </c>
      <c r="H22" s="52"/>
      <c r="I22" s="2">
        <v>32.44</v>
      </c>
      <c r="J22" s="47"/>
      <c r="K22" s="6">
        <v>20</v>
      </c>
      <c r="L22" s="6">
        <v>0</v>
      </c>
      <c r="M22" s="31">
        <v>5</v>
      </c>
      <c r="N22" s="31">
        <v>10</v>
      </c>
      <c r="O22" s="6">
        <v>15</v>
      </c>
      <c r="P22" s="6">
        <v>7.5</v>
      </c>
      <c r="Q22" s="6">
        <f t="shared" si="0"/>
        <v>57.5</v>
      </c>
      <c r="R22" s="5">
        <f t="shared" si="1"/>
        <v>89.94</v>
      </c>
      <c r="S22" s="49"/>
      <c r="T22" s="97"/>
      <c r="U22" s="2" t="s">
        <v>664</v>
      </c>
    </row>
    <row r="23" spans="1:21" ht="51" x14ac:dyDescent="0.2">
      <c r="A23" s="62" t="s">
        <v>725</v>
      </c>
      <c r="B23" s="62" t="s">
        <v>661</v>
      </c>
      <c r="C23" s="62" t="s">
        <v>726</v>
      </c>
      <c r="D23" s="62" t="s">
        <v>587</v>
      </c>
      <c r="E23" s="62" t="s">
        <v>588</v>
      </c>
      <c r="F23" s="62" t="s">
        <v>727</v>
      </c>
      <c r="G23" s="65">
        <v>66000</v>
      </c>
      <c r="H23" s="51"/>
      <c r="I23" s="2">
        <v>32.22</v>
      </c>
      <c r="J23" s="47"/>
      <c r="K23" s="31">
        <v>20</v>
      </c>
      <c r="L23" s="31">
        <v>0</v>
      </c>
      <c r="M23" s="31">
        <v>5</v>
      </c>
      <c r="N23" s="31">
        <v>10</v>
      </c>
      <c r="O23" s="6">
        <v>15</v>
      </c>
      <c r="P23" s="6">
        <v>7.5</v>
      </c>
      <c r="Q23" s="6">
        <f t="shared" si="0"/>
        <v>57.5</v>
      </c>
      <c r="R23" s="5">
        <f t="shared" si="1"/>
        <v>89.72</v>
      </c>
      <c r="S23" s="49"/>
      <c r="T23" s="99">
        <v>0</v>
      </c>
      <c r="U23" s="2" t="s">
        <v>1500</v>
      </c>
    </row>
    <row r="24" spans="1:21" ht="76.5" x14ac:dyDescent="0.2">
      <c r="A24" s="62" t="s">
        <v>728</v>
      </c>
      <c r="B24" s="62" t="s">
        <v>661</v>
      </c>
      <c r="C24" s="62" t="s">
        <v>729</v>
      </c>
      <c r="D24" s="62" t="s">
        <v>615</v>
      </c>
      <c r="E24" s="62" t="s">
        <v>626</v>
      </c>
      <c r="F24" s="62" t="s">
        <v>730</v>
      </c>
      <c r="G24" s="65">
        <v>261000</v>
      </c>
      <c r="H24" s="51"/>
      <c r="I24" s="2">
        <v>14.27</v>
      </c>
      <c r="J24" s="47"/>
      <c r="K24" s="31">
        <v>20</v>
      </c>
      <c r="L24" s="31">
        <v>0</v>
      </c>
      <c r="M24" s="31">
        <v>15</v>
      </c>
      <c r="N24" s="31">
        <v>10</v>
      </c>
      <c r="O24" s="6">
        <v>15</v>
      </c>
      <c r="P24" s="6">
        <v>15</v>
      </c>
      <c r="Q24" s="6">
        <f t="shared" si="0"/>
        <v>75</v>
      </c>
      <c r="R24" s="5">
        <f t="shared" si="1"/>
        <v>89.27</v>
      </c>
      <c r="S24" s="49"/>
      <c r="T24" s="97">
        <v>100</v>
      </c>
      <c r="U24" s="2"/>
    </row>
    <row r="25" spans="1:21" ht="76.5" x14ac:dyDescent="0.2">
      <c r="A25" s="62" t="s">
        <v>731</v>
      </c>
      <c r="B25" s="62" t="s">
        <v>661</v>
      </c>
      <c r="C25" s="62" t="s">
        <v>732</v>
      </c>
      <c r="D25" s="62" t="s">
        <v>587</v>
      </c>
      <c r="E25" s="62" t="s">
        <v>588</v>
      </c>
      <c r="F25" s="62" t="s">
        <v>733</v>
      </c>
      <c r="G25" s="65">
        <v>2000</v>
      </c>
      <c r="H25" s="51"/>
      <c r="I25" s="2">
        <v>31.16</v>
      </c>
      <c r="J25" s="47"/>
      <c r="K25" s="6">
        <v>20</v>
      </c>
      <c r="L25" s="6">
        <v>0</v>
      </c>
      <c r="M25" s="31">
        <v>5</v>
      </c>
      <c r="N25" s="31">
        <v>10</v>
      </c>
      <c r="O25" s="6">
        <v>15</v>
      </c>
      <c r="P25" s="6">
        <v>7.5</v>
      </c>
      <c r="Q25" s="6">
        <f t="shared" si="0"/>
        <v>57.5</v>
      </c>
      <c r="R25" s="5">
        <f t="shared" si="1"/>
        <v>88.66</v>
      </c>
      <c r="S25" s="49"/>
      <c r="T25" s="97"/>
      <c r="U25" s="2" t="s">
        <v>664</v>
      </c>
    </row>
    <row r="26" spans="1:21" ht="63.75" x14ac:dyDescent="0.2">
      <c r="A26" s="62" t="s">
        <v>734</v>
      </c>
      <c r="B26" s="62" t="s">
        <v>661</v>
      </c>
      <c r="C26" s="62" t="s">
        <v>735</v>
      </c>
      <c r="D26" s="62" t="s">
        <v>587</v>
      </c>
      <c r="E26" s="62" t="s">
        <v>588</v>
      </c>
      <c r="F26" s="62" t="s">
        <v>736</v>
      </c>
      <c r="G26" s="65">
        <v>2000</v>
      </c>
      <c r="H26" s="51"/>
      <c r="I26" s="2">
        <v>31.16</v>
      </c>
      <c r="J26" s="47"/>
      <c r="K26" s="6">
        <v>20</v>
      </c>
      <c r="L26" s="6">
        <v>0</v>
      </c>
      <c r="M26" s="31">
        <v>5</v>
      </c>
      <c r="N26" s="31">
        <v>10</v>
      </c>
      <c r="O26" s="6">
        <v>15</v>
      </c>
      <c r="P26" s="6">
        <v>7.5</v>
      </c>
      <c r="Q26" s="6">
        <f t="shared" si="0"/>
        <v>57.5</v>
      </c>
      <c r="R26" s="5">
        <f t="shared" si="1"/>
        <v>88.66</v>
      </c>
      <c r="S26" s="49"/>
      <c r="T26" s="97"/>
      <c r="U26" s="2" t="s">
        <v>664</v>
      </c>
    </row>
    <row r="27" spans="1:21" ht="63.75" x14ac:dyDescent="0.2">
      <c r="A27" s="62" t="s">
        <v>737</v>
      </c>
      <c r="B27" s="62" t="s">
        <v>661</v>
      </c>
      <c r="C27" s="62" t="s">
        <v>729</v>
      </c>
      <c r="D27" s="62" t="s">
        <v>615</v>
      </c>
      <c r="E27" s="62" t="s">
        <v>626</v>
      </c>
      <c r="F27" s="62" t="s">
        <v>738</v>
      </c>
      <c r="G27" s="65">
        <v>174000</v>
      </c>
      <c r="H27" s="52"/>
      <c r="I27" s="2">
        <v>13.61</v>
      </c>
      <c r="J27" s="47"/>
      <c r="K27" s="6">
        <v>20</v>
      </c>
      <c r="L27" s="6">
        <v>0</v>
      </c>
      <c r="M27" s="31">
        <v>15</v>
      </c>
      <c r="N27" s="31">
        <v>10</v>
      </c>
      <c r="O27" s="6">
        <v>15</v>
      </c>
      <c r="P27" s="6">
        <v>15</v>
      </c>
      <c r="Q27" s="6">
        <f t="shared" si="0"/>
        <v>75</v>
      </c>
      <c r="R27" s="5">
        <f t="shared" si="1"/>
        <v>88.61</v>
      </c>
      <c r="S27" s="49"/>
      <c r="T27" s="99">
        <v>0</v>
      </c>
      <c r="U27" s="2" t="s">
        <v>1500</v>
      </c>
    </row>
    <row r="28" spans="1:21" ht="76.5" x14ac:dyDescent="0.2">
      <c r="A28" s="62" t="s">
        <v>739</v>
      </c>
      <c r="B28" s="62" t="s">
        <v>661</v>
      </c>
      <c r="C28" s="62" t="s">
        <v>740</v>
      </c>
      <c r="D28" s="62" t="s">
        <v>615</v>
      </c>
      <c r="E28" s="62" t="s">
        <v>626</v>
      </c>
      <c r="F28" s="62" t="s">
        <v>741</v>
      </c>
      <c r="G28" s="65">
        <v>174000</v>
      </c>
      <c r="H28" s="52"/>
      <c r="I28" s="2">
        <v>13.59</v>
      </c>
      <c r="J28" s="47"/>
      <c r="K28" s="6">
        <v>20</v>
      </c>
      <c r="L28" s="6">
        <v>0</v>
      </c>
      <c r="M28" s="31">
        <v>15</v>
      </c>
      <c r="N28" s="31">
        <v>10</v>
      </c>
      <c r="O28" s="6">
        <v>15</v>
      </c>
      <c r="P28" s="6">
        <v>15</v>
      </c>
      <c r="Q28" s="6">
        <f t="shared" si="0"/>
        <v>75</v>
      </c>
      <c r="R28" s="5">
        <f t="shared" si="1"/>
        <v>88.59</v>
      </c>
      <c r="S28" s="49"/>
      <c r="T28" s="99">
        <v>0</v>
      </c>
      <c r="U28" s="2" t="s">
        <v>1500</v>
      </c>
    </row>
    <row r="29" spans="1:21" ht="63.75" x14ac:dyDescent="0.2">
      <c r="A29" s="62" t="s">
        <v>742</v>
      </c>
      <c r="B29" s="62" t="s">
        <v>661</v>
      </c>
      <c r="C29" s="62" t="s">
        <v>743</v>
      </c>
      <c r="D29" s="62" t="s">
        <v>587</v>
      </c>
      <c r="E29" s="62" t="s">
        <v>588</v>
      </c>
      <c r="F29" s="62" t="s">
        <v>744</v>
      </c>
      <c r="G29" s="65">
        <v>2000</v>
      </c>
      <c r="H29" s="52"/>
      <c r="I29" s="2">
        <v>30.55</v>
      </c>
      <c r="J29" s="47"/>
      <c r="K29" s="6">
        <v>20</v>
      </c>
      <c r="L29" s="6">
        <v>0</v>
      </c>
      <c r="M29" s="31">
        <v>5</v>
      </c>
      <c r="N29" s="31">
        <v>10</v>
      </c>
      <c r="O29" s="6">
        <v>15</v>
      </c>
      <c r="P29" s="6">
        <v>7.5</v>
      </c>
      <c r="Q29" s="6">
        <f t="shared" si="0"/>
        <v>57.5</v>
      </c>
      <c r="R29" s="5">
        <f t="shared" si="1"/>
        <v>88.05</v>
      </c>
      <c r="S29" s="49"/>
      <c r="T29" s="97"/>
      <c r="U29" s="2" t="s">
        <v>664</v>
      </c>
    </row>
    <row r="30" spans="1:21" ht="76.5" x14ac:dyDescent="0.2">
      <c r="A30" s="62" t="s">
        <v>745</v>
      </c>
      <c r="B30" s="62" t="s">
        <v>661</v>
      </c>
      <c r="C30" s="62" t="s">
        <v>746</v>
      </c>
      <c r="D30" s="62" t="s">
        <v>587</v>
      </c>
      <c r="E30" s="62" t="s">
        <v>588</v>
      </c>
      <c r="F30" s="62" t="s">
        <v>747</v>
      </c>
      <c r="G30" s="65">
        <v>2000</v>
      </c>
      <c r="H30" s="51"/>
      <c r="I30" s="2">
        <v>30.24</v>
      </c>
      <c r="J30" s="47"/>
      <c r="K30" s="6">
        <v>20</v>
      </c>
      <c r="L30" s="6">
        <v>0</v>
      </c>
      <c r="M30" s="31">
        <v>5</v>
      </c>
      <c r="N30" s="31">
        <v>10</v>
      </c>
      <c r="O30" s="6">
        <v>15</v>
      </c>
      <c r="P30" s="6">
        <v>7.5</v>
      </c>
      <c r="Q30" s="6">
        <f t="shared" si="0"/>
        <v>57.5</v>
      </c>
      <c r="R30" s="5">
        <f t="shared" si="1"/>
        <v>87.74</v>
      </c>
      <c r="S30" s="49"/>
      <c r="T30" s="97"/>
      <c r="U30" s="2" t="s">
        <v>664</v>
      </c>
    </row>
    <row r="31" spans="1:21" ht="63.75" x14ac:dyDescent="0.2">
      <c r="A31" s="62" t="s">
        <v>748</v>
      </c>
      <c r="B31" s="62" t="s">
        <v>661</v>
      </c>
      <c r="C31" s="62" t="s">
        <v>749</v>
      </c>
      <c r="D31" s="62" t="s">
        <v>587</v>
      </c>
      <c r="E31" s="62" t="s">
        <v>588</v>
      </c>
      <c r="F31" s="62" t="s">
        <v>750</v>
      </c>
      <c r="G31" s="65">
        <v>2000</v>
      </c>
      <c r="H31" s="52"/>
      <c r="I31" s="2">
        <v>29.94</v>
      </c>
      <c r="J31" s="47"/>
      <c r="K31" s="6">
        <v>20</v>
      </c>
      <c r="L31" s="6">
        <v>0</v>
      </c>
      <c r="M31" s="31">
        <v>5</v>
      </c>
      <c r="N31" s="31">
        <v>10</v>
      </c>
      <c r="O31" s="6">
        <v>15</v>
      </c>
      <c r="P31" s="6">
        <v>7.5</v>
      </c>
      <c r="Q31" s="6">
        <f t="shared" si="0"/>
        <v>57.5</v>
      </c>
      <c r="R31" s="5">
        <f t="shared" si="1"/>
        <v>87.44</v>
      </c>
      <c r="S31" s="49"/>
      <c r="T31" s="97"/>
      <c r="U31" s="2" t="s">
        <v>664</v>
      </c>
    </row>
    <row r="32" spans="1:21" ht="66" customHeight="1" x14ac:dyDescent="0.2">
      <c r="A32" s="62" t="s">
        <v>751</v>
      </c>
      <c r="B32" s="62" t="s">
        <v>661</v>
      </c>
      <c r="C32" s="62" t="s">
        <v>752</v>
      </c>
      <c r="D32" s="62" t="s">
        <v>587</v>
      </c>
      <c r="E32" s="62" t="s">
        <v>588</v>
      </c>
      <c r="F32" s="62" t="s">
        <v>753</v>
      </c>
      <c r="G32" s="65">
        <v>2000</v>
      </c>
      <c r="H32" s="52"/>
      <c r="I32" s="2">
        <v>27.79</v>
      </c>
      <c r="J32" s="47"/>
      <c r="K32" s="6">
        <v>20</v>
      </c>
      <c r="L32" s="6">
        <v>0</v>
      </c>
      <c r="M32" s="31">
        <v>5</v>
      </c>
      <c r="N32" s="31">
        <v>10</v>
      </c>
      <c r="O32" s="6">
        <v>15</v>
      </c>
      <c r="P32" s="6">
        <v>7.5</v>
      </c>
      <c r="Q32" s="6">
        <f t="shared" si="0"/>
        <v>57.5</v>
      </c>
      <c r="R32" s="5">
        <f t="shared" si="1"/>
        <v>85.289999999999992</v>
      </c>
      <c r="S32" s="49"/>
      <c r="T32" s="97"/>
      <c r="U32" s="2" t="s">
        <v>664</v>
      </c>
    </row>
    <row r="33" spans="1:21" ht="63.75" x14ac:dyDescent="0.2">
      <c r="A33" s="62" t="s">
        <v>754</v>
      </c>
      <c r="B33" s="62" t="s">
        <v>661</v>
      </c>
      <c r="C33" s="62" t="s">
        <v>755</v>
      </c>
      <c r="D33" s="62" t="s">
        <v>587</v>
      </c>
      <c r="E33" s="62" t="s">
        <v>588</v>
      </c>
      <c r="F33" s="62" t="s">
        <v>756</v>
      </c>
      <c r="G33" s="65">
        <v>2000</v>
      </c>
      <c r="H33" s="51"/>
      <c r="I33" s="2">
        <v>26.26</v>
      </c>
      <c r="J33" s="47"/>
      <c r="K33" s="6">
        <v>20</v>
      </c>
      <c r="L33" s="6">
        <v>0</v>
      </c>
      <c r="M33" s="31">
        <v>5</v>
      </c>
      <c r="N33" s="31">
        <v>10</v>
      </c>
      <c r="O33" s="6">
        <v>15</v>
      </c>
      <c r="P33" s="6">
        <v>7.5</v>
      </c>
      <c r="Q33" s="6">
        <f t="shared" si="0"/>
        <v>57.5</v>
      </c>
      <c r="R33" s="5">
        <f t="shared" si="1"/>
        <v>83.76</v>
      </c>
      <c r="S33" s="49"/>
      <c r="T33" s="97"/>
      <c r="U33" s="2" t="s">
        <v>664</v>
      </c>
    </row>
    <row r="34" spans="1:21" ht="63.75" x14ac:dyDescent="0.2">
      <c r="A34" s="62" t="s">
        <v>757</v>
      </c>
      <c r="B34" s="62" t="s">
        <v>661</v>
      </c>
      <c r="C34" s="62" t="s">
        <v>758</v>
      </c>
      <c r="D34" s="62" t="s">
        <v>587</v>
      </c>
      <c r="E34" s="62" t="s">
        <v>588</v>
      </c>
      <c r="F34" s="62" t="s">
        <v>759</v>
      </c>
      <c r="G34" s="65">
        <v>2000</v>
      </c>
      <c r="H34" s="52"/>
      <c r="I34" s="2">
        <v>32.54</v>
      </c>
      <c r="J34" s="47"/>
      <c r="K34" s="6">
        <v>20</v>
      </c>
      <c r="L34" s="6">
        <v>0</v>
      </c>
      <c r="M34" s="31">
        <v>5</v>
      </c>
      <c r="N34" s="31">
        <v>10</v>
      </c>
      <c r="O34" s="6">
        <v>15</v>
      </c>
      <c r="P34" s="6">
        <v>0</v>
      </c>
      <c r="Q34" s="6">
        <f t="shared" si="0"/>
        <v>50</v>
      </c>
      <c r="R34" s="5">
        <f t="shared" si="1"/>
        <v>82.539999999999992</v>
      </c>
      <c r="S34" s="49"/>
      <c r="T34" s="97"/>
      <c r="U34" s="2" t="s">
        <v>664</v>
      </c>
    </row>
    <row r="35" spans="1:21" ht="63.75" x14ac:dyDescent="0.2">
      <c r="A35" s="62" t="s">
        <v>760</v>
      </c>
      <c r="B35" s="62" t="s">
        <v>661</v>
      </c>
      <c r="C35" s="62" t="s">
        <v>761</v>
      </c>
      <c r="D35" s="62" t="s">
        <v>615</v>
      </c>
      <c r="E35" s="62" t="s">
        <v>626</v>
      </c>
      <c r="F35" s="62" t="s">
        <v>762</v>
      </c>
      <c r="G35" s="65">
        <v>217500</v>
      </c>
      <c r="H35" s="52"/>
      <c r="I35" s="2">
        <v>11.94</v>
      </c>
      <c r="J35" s="47"/>
      <c r="K35" s="31">
        <v>20</v>
      </c>
      <c r="L35" s="31">
        <v>0</v>
      </c>
      <c r="M35" s="31">
        <v>10</v>
      </c>
      <c r="N35" s="31">
        <v>10</v>
      </c>
      <c r="O35" s="6">
        <v>15</v>
      </c>
      <c r="P35" s="6">
        <v>15</v>
      </c>
      <c r="Q35" s="6">
        <f t="shared" si="0"/>
        <v>70</v>
      </c>
      <c r="R35" s="5">
        <f t="shared" si="1"/>
        <v>81.94</v>
      </c>
      <c r="S35" s="49"/>
      <c r="T35" s="97"/>
      <c r="U35" s="2" t="s">
        <v>763</v>
      </c>
    </row>
    <row r="36" spans="1:21" ht="76.5" x14ac:dyDescent="0.2">
      <c r="A36" s="62" t="s">
        <v>764</v>
      </c>
      <c r="B36" s="62" t="s">
        <v>661</v>
      </c>
      <c r="C36" s="62" t="s">
        <v>761</v>
      </c>
      <c r="D36" s="62" t="s">
        <v>615</v>
      </c>
      <c r="E36" s="62" t="s">
        <v>626</v>
      </c>
      <c r="F36" s="62" t="s">
        <v>765</v>
      </c>
      <c r="G36" s="65">
        <v>217500</v>
      </c>
      <c r="H36" s="52"/>
      <c r="I36" s="2">
        <v>11.94</v>
      </c>
      <c r="J36" s="47"/>
      <c r="K36" s="31">
        <v>20</v>
      </c>
      <c r="L36" s="31">
        <v>0</v>
      </c>
      <c r="M36" s="31">
        <v>10</v>
      </c>
      <c r="N36" s="31">
        <v>10</v>
      </c>
      <c r="O36" s="6">
        <v>15</v>
      </c>
      <c r="P36" s="6">
        <v>15</v>
      </c>
      <c r="Q36" s="6">
        <f t="shared" si="0"/>
        <v>70</v>
      </c>
      <c r="R36" s="5">
        <f t="shared" si="1"/>
        <v>81.94</v>
      </c>
      <c r="S36" s="49"/>
      <c r="T36" s="97"/>
      <c r="U36" s="2" t="s">
        <v>763</v>
      </c>
    </row>
    <row r="37" spans="1:21" ht="63.75" x14ac:dyDescent="0.2">
      <c r="A37" s="62" t="s">
        <v>766</v>
      </c>
      <c r="B37" s="62" t="s">
        <v>661</v>
      </c>
      <c r="C37" s="62" t="s">
        <v>767</v>
      </c>
      <c r="D37" s="62" t="s">
        <v>587</v>
      </c>
      <c r="E37" s="62" t="s">
        <v>588</v>
      </c>
      <c r="F37" s="62" t="s">
        <v>768</v>
      </c>
      <c r="G37" s="65">
        <v>2000</v>
      </c>
      <c r="H37" s="52"/>
      <c r="I37" s="2">
        <v>21.67</v>
      </c>
      <c r="J37" s="47"/>
      <c r="K37" s="6">
        <v>20</v>
      </c>
      <c r="L37" s="6">
        <v>0</v>
      </c>
      <c r="M37" s="31">
        <v>0</v>
      </c>
      <c r="N37" s="31">
        <v>10</v>
      </c>
      <c r="O37" s="6">
        <v>15</v>
      </c>
      <c r="P37" s="6">
        <v>15</v>
      </c>
      <c r="Q37" s="6">
        <f t="shared" si="0"/>
        <v>60</v>
      </c>
      <c r="R37" s="5">
        <f t="shared" si="1"/>
        <v>81.67</v>
      </c>
      <c r="S37" s="49"/>
      <c r="T37" s="97"/>
      <c r="U37" s="2" t="s">
        <v>664</v>
      </c>
    </row>
    <row r="38" spans="1:21" ht="63.75" x14ac:dyDescent="0.2">
      <c r="A38" s="62" t="s">
        <v>769</v>
      </c>
      <c r="B38" s="62" t="s">
        <v>661</v>
      </c>
      <c r="C38" s="62" t="s">
        <v>729</v>
      </c>
      <c r="D38" s="62" t="s">
        <v>615</v>
      </c>
      <c r="E38" s="62" t="s">
        <v>626</v>
      </c>
      <c r="F38" s="62" t="s">
        <v>770</v>
      </c>
      <c r="G38" s="65">
        <v>87000</v>
      </c>
      <c r="H38" s="51"/>
      <c r="I38" s="2">
        <v>11.32</v>
      </c>
      <c r="J38" s="47"/>
      <c r="K38" s="6">
        <v>20</v>
      </c>
      <c r="L38" s="6">
        <v>0</v>
      </c>
      <c r="M38" s="31">
        <v>10</v>
      </c>
      <c r="N38" s="31">
        <v>10</v>
      </c>
      <c r="O38" s="6">
        <v>15</v>
      </c>
      <c r="P38" s="6">
        <v>15</v>
      </c>
      <c r="Q38" s="6">
        <f t="shared" si="0"/>
        <v>70</v>
      </c>
      <c r="R38" s="5">
        <f t="shared" si="1"/>
        <v>81.319999999999993</v>
      </c>
      <c r="S38" s="49"/>
      <c r="T38" s="97"/>
      <c r="U38" s="2" t="s">
        <v>763</v>
      </c>
    </row>
    <row r="39" spans="1:21" ht="51" x14ac:dyDescent="0.2">
      <c r="A39" s="62" t="s">
        <v>771</v>
      </c>
      <c r="B39" s="62" t="s">
        <v>661</v>
      </c>
      <c r="C39" s="62" t="s">
        <v>772</v>
      </c>
      <c r="D39" s="62" t="s">
        <v>587</v>
      </c>
      <c r="E39" s="62" t="s">
        <v>588</v>
      </c>
      <c r="F39" s="62" t="s">
        <v>773</v>
      </c>
      <c r="G39" s="65">
        <v>88000</v>
      </c>
      <c r="H39" s="51"/>
      <c r="I39" s="2">
        <v>31.03</v>
      </c>
      <c r="J39" s="47"/>
      <c r="K39" s="6">
        <v>10</v>
      </c>
      <c r="L39" s="6">
        <v>0</v>
      </c>
      <c r="M39" s="31">
        <v>0</v>
      </c>
      <c r="N39" s="31">
        <v>10</v>
      </c>
      <c r="O39" s="6">
        <v>15</v>
      </c>
      <c r="P39" s="6">
        <v>15</v>
      </c>
      <c r="Q39" s="6">
        <f t="shared" si="0"/>
        <v>50</v>
      </c>
      <c r="R39" s="5">
        <f t="shared" si="1"/>
        <v>81.03</v>
      </c>
      <c r="S39" s="49"/>
      <c r="T39" s="99">
        <v>100</v>
      </c>
      <c r="U39" s="2" t="s">
        <v>1500</v>
      </c>
    </row>
    <row r="40" spans="1:21" ht="63.75" x14ac:dyDescent="0.2">
      <c r="A40" s="62" t="s">
        <v>774</v>
      </c>
      <c r="B40" s="62" t="s">
        <v>661</v>
      </c>
      <c r="C40" s="62" t="s">
        <v>775</v>
      </c>
      <c r="D40" s="62" t="s">
        <v>587</v>
      </c>
      <c r="E40" s="62" t="s">
        <v>588</v>
      </c>
      <c r="F40" s="62" t="s">
        <v>776</v>
      </c>
      <c r="G40" s="65">
        <v>2000</v>
      </c>
      <c r="H40" s="52"/>
      <c r="I40" s="2">
        <v>20.440000000000001</v>
      </c>
      <c r="J40" s="47"/>
      <c r="K40" s="6">
        <v>20</v>
      </c>
      <c r="L40" s="6">
        <v>0</v>
      </c>
      <c r="M40" s="31">
        <v>0</v>
      </c>
      <c r="N40" s="31">
        <v>10</v>
      </c>
      <c r="O40" s="6">
        <v>15</v>
      </c>
      <c r="P40" s="6">
        <v>15</v>
      </c>
      <c r="Q40" s="6">
        <f t="shared" si="0"/>
        <v>60</v>
      </c>
      <c r="R40" s="5">
        <f t="shared" si="1"/>
        <v>80.44</v>
      </c>
      <c r="S40" s="49"/>
      <c r="T40" s="97"/>
      <c r="U40" s="2" t="s">
        <v>664</v>
      </c>
    </row>
    <row r="41" spans="1:21" ht="63.75" x14ac:dyDescent="0.2">
      <c r="A41" s="62" t="s">
        <v>777</v>
      </c>
      <c r="B41" s="62" t="s">
        <v>661</v>
      </c>
      <c r="C41" s="62" t="s">
        <v>778</v>
      </c>
      <c r="D41" s="62" t="s">
        <v>587</v>
      </c>
      <c r="E41" s="62" t="s">
        <v>588</v>
      </c>
      <c r="F41" s="62" t="s">
        <v>779</v>
      </c>
      <c r="G41" s="65">
        <v>2000</v>
      </c>
      <c r="H41" s="52"/>
      <c r="I41" s="2">
        <v>19.829999999999998</v>
      </c>
      <c r="J41" s="47"/>
      <c r="K41" s="6">
        <v>20</v>
      </c>
      <c r="L41" s="6">
        <v>0</v>
      </c>
      <c r="M41" s="31">
        <v>0</v>
      </c>
      <c r="N41" s="31">
        <v>10</v>
      </c>
      <c r="O41" s="6">
        <v>15</v>
      </c>
      <c r="P41" s="6">
        <v>15</v>
      </c>
      <c r="Q41" s="6">
        <f t="shared" si="0"/>
        <v>60</v>
      </c>
      <c r="R41" s="5">
        <f t="shared" si="1"/>
        <v>79.83</v>
      </c>
      <c r="S41" s="49"/>
      <c r="T41" s="97"/>
      <c r="U41" s="2" t="s">
        <v>664</v>
      </c>
    </row>
    <row r="42" spans="1:21" ht="63.75" x14ac:dyDescent="0.2">
      <c r="A42" s="62" t="s">
        <v>780</v>
      </c>
      <c r="B42" s="62" t="s">
        <v>661</v>
      </c>
      <c r="C42" s="62" t="s">
        <v>781</v>
      </c>
      <c r="D42" s="62" t="s">
        <v>587</v>
      </c>
      <c r="E42" s="62" t="s">
        <v>588</v>
      </c>
      <c r="F42" s="62" t="s">
        <v>782</v>
      </c>
      <c r="G42" s="65">
        <v>2000</v>
      </c>
      <c r="H42" s="51"/>
      <c r="I42" s="2">
        <v>19.22</v>
      </c>
      <c r="J42" s="47"/>
      <c r="K42" s="6">
        <v>20</v>
      </c>
      <c r="L42" s="6">
        <v>0</v>
      </c>
      <c r="M42" s="31">
        <v>0</v>
      </c>
      <c r="N42" s="31">
        <v>10</v>
      </c>
      <c r="O42" s="6">
        <v>15</v>
      </c>
      <c r="P42" s="6">
        <v>15</v>
      </c>
      <c r="Q42" s="6">
        <f t="shared" si="0"/>
        <v>60</v>
      </c>
      <c r="R42" s="5">
        <f t="shared" si="1"/>
        <v>79.22</v>
      </c>
      <c r="S42" s="49"/>
      <c r="T42" s="97"/>
      <c r="U42" s="2" t="s">
        <v>664</v>
      </c>
    </row>
    <row r="43" spans="1:21" ht="63.75" x14ac:dyDescent="0.2">
      <c r="A43" s="62" t="s">
        <v>783</v>
      </c>
      <c r="B43" s="62" t="s">
        <v>661</v>
      </c>
      <c r="C43" s="62" t="s">
        <v>784</v>
      </c>
      <c r="D43" s="62" t="s">
        <v>587</v>
      </c>
      <c r="E43" s="62" t="s">
        <v>588</v>
      </c>
      <c r="F43" s="62" t="s">
        <v>785</v>
      </c>
      <c r="G43" s="65">
        <v>2000</v>
      </c>
      <c r="H43" s="52"/>
      <c r="I43" s="2">
        <v>17.989999999999998</v>
      </c>
      <c r="J43" s="47"/>
      <c r="K43" s="6">
        <v>20</v>
      </c>
      <c r="L43" s="6">
        <v>0</v>
      </c>
      <c r="M43" s="31">
        <v>0</v>
      </c>
      <c r="N43" s="31">
        <v>10</v>
      </c>
      <c r="O43" s="6">
        <v>15</v>
      </c>
      <c r="P43" s="6">
        <v>15</v>
      </c>
      <c r="Q43" s="6">
        <f t="shared" si="0"/>
        <v>60</v>
      </c>
      <c r="R43" s="5">
        <f t="shared" si="1"/>
        <v>77.989999999999995</v>
      </c>
      <c r="S43" s="49"/>
      <c r="T43" s="97"/>
      <c r="U43" s="2" t="s">
        <v>664</v>
      </c>
    </row>
    <row r="44" spans="1:21" ht="63.75" x14ac:dyDescent="0.2">
      <c r="A44" s="62" t="s">
        <v>786</v>
      </c>
      <c r="B44" s="62" t="s">
        <v>661</v>
      </c>
      <c r="C44" s="62" t="s">
        <v>787</v>
      </c>
      <c r="D44" s="62" t="s">
        <v>587</v>
      </c>
      <c r="E44" s="62" t="s">
        <v>588</v>
      </c>
      <c r="F44" s="62" t="s">
        <v>788</v>
      </c>
      <c r="G44" s="65">
        <v>2000</v>
      </c>
      <c r="H44" s="52"/>
      <c r="I44" s="2">
        <v>25.34</v>
      </c>
      <c r="J44" s="47"/>
      <c r="K44" s="6">
        <v>20</v>
      </c>
      <c r="L44" s="6">
        <v>0</v>
      </c>
      <c r="M44" s="31">
        <v>0</v>
      </c>
      <c r="N44" s="31">
        <v>10</v>
      </c>
      <c r="O44" s="6">
        <v>15</v>
      </c>
      <c r="P44" s="6">
        <v>7.5</v>
      </c>
      <c r="Q44" s="6">
        <f t="shared" si="0"/>
        <v>52.5</v>
      </c>
      <c r="R44" s="5">
        <f t="shared" si="1"/>
        <v>77.84</v>
      </c>
      <c r="S44" s="49"/>
      <c r="T44" s="97"/>
      <c r="U44" s="2" t="s">
        <v>664</v>
      </c>
    </row>
    <row r="45" spans="1:21" ht="63.75" x14ac:dyDescent="0.2">
      <c r="A45" s="62" t="s">
        <v>789</v>
      </c>
      <c r="B45" s="62" t="s">
        <v>661</v>
      </c>
      <c r="C45" s="62" t="s">
        <v>790</v>
      </c>
      <c r="D45" s="62" t="s">
        <v>587</v>
      </c>
      <c r="E45" s="62" t="s">
        <v>588</v>
      </c>
      <c r="F45" s="62" t="s">
        <v>791</v>
      </c>
      <c r="G45" s="65">
        <v>2000</v>
      </c>
      <c r="H45" s="52"/>
      <c r="I45" s="2">
        <v>25.34</v>
      </c>
      <c r="J45" s="47"/>
      <c r="K45" s="6">
        <v>20</v>
      </c>
      <c r="L45" s="6">
        <v>0</v>
      </c>
      <c r="M45" s="31">
        <v>0</v>
      </c>
      <c r="N45" s="31">
        <v>10</v>
      </c>
      <c r="O45" s="6">
        <v>15</v>
      </c>
      <c r="P45" s="6">
        <v>7.5</v>
      </c>
      <c r="Q45" s="6">
        <f t="shared" si="0"/>
        <v>52.5</v>
      </c>
      <c r="R45" s="5">
        <f t="shared" si="1"/>
        <v>77.84</v>
      </c>
      <c r="S45" s="49"/>
      <c r="T45" s="97"/>
      <c r="U45" s="2" t="s">
        <v>664</v>
      </c>
    </row>
    <row r="46" spans="1:21" ht="102" x14ac:dyDescent="0.2">
      <c r="A46" s="62" t="s">
        <v>792</v>
      </c>
      <c r="B46" s="62" t="s">
        <v>661</v>
      </c>
      <c r="C46" s="62" t="s">
        <v>793</v>
      </c>
      <c r="D46" s="62" t="s">
        <v>587</v>
      </c>
      <c r="E46" s="62" t="s">
        <v>588</v>
      </c>
      <c r="F46" s="62" t="s">
        <v>794</v>
      </c>
      <c r="G46" s="65">
        <v>6560</v>
      </c>
      <c r="H46" s="52"/>
      <c r="I46" s="2">
        <v>32.58</v>
      </c>
      <c r="J46" s="47"/>
      <c r="K46" s="6">
        <v>0</v>
      </c>
      <c r="L46" s="6">
        <v>0</v>
      </c>
      <c r="M46" s="31">
        <v>5</v>
      </c>
      <c r="N46" s="31">
        <v>10</v>
      </c>
      <c r="O46" s="6">
        <v>15</v>
      </c>
      <c r="P46" s="6">
        <v>15</v>
      </c>
      <c r="Q46" s="6">
        <f t="shared" si="0"/>
        <v>45</v>
      </c>
      <c r="R46" s="5">
        <f t="shared" si="1"/>
        <v>77.58</v>
      </c>
      <c r="S46" s="49"/>
      <c r="T46" s="97"/>
      <c r="U46" s="2" t="s">
        <v>664</v>
      </c>
    </row>
    <row r="47" spans="1:21" ht="63.75" x14ac:dyDescent="0.2">
      <c r="A47" s="62" t="s">
        <v>795</v>
      </c>
      <c r="B47" s="62" t="s">
        <v>661</v>
      </c>
      <c r="C47" s="62" t="s">
        <v>796</v>
      </c>
      <c r="D47" s="62" t="s">
        <v>587</v>
      </c>
      <c r="E47" s="62" t="s">
        <v>588</v>
      </c>
      <c r="F47" s="62" t="s">
        <v>797</v>
      </c>
      <c r="G47" s="65">
        <v>4370</v>
      </c>
      <c r="H47" s="51"/>
      <c r="I47" s="2">
        <v>32.53</v>
      </c>
      <c r="J47" s="47"/>
      <c r="K47" s="31">
        <v>0</v>
      </c>
      <c r="L47" s="31">
        <v>0</v>
      </c>
      <c r="M47" s="31">
        <v>5</v>
      </c>
      <c r="N47" s="31">
        <v>10</v>
      </c>
      <c r="O47" s="6">
        <v>15</v>
      </c>
      <c r="P47" s="6">
        <v>15</v>
      </c>
      <c r="Q47" s="6">
        <f t="shared" si="0"/>
        <v>45</v>
      </c>
      <c r="R47" s="5">
        <f t="shared" si="1"/>
        <v>77.53</v>
      </c>
      <c r="S47" s="49"/>
      <c r="T47" s="97"/>
      <c r="U47" s="2" t="s">
        <v>664</v>
      </c>
    </row>
    <row r="48" spans="1:21" ht="114.75" x14ac:dyDescent="0.2">
      <c r="A48" s="62" t="s">
        <v>798</v>
      </c>
      <c r="B48" s="62" t="s">
        <v>661</v>
      </c>
      <c r="C48" s="62" t="s">
        <v>799</v>
      </c>
      <c r="D48" s="62" t="s">
        <v>587</v>
      </c>
      <c r="E48" s="62" t="s">
        <v>588</v>
      </c>
      <c r="F48" s="62" t="s">
        <v>800</v>
      </c>
      <c r="G48" s="65">
        <v>6560</v>
      </c>
      <c r="H48" s="52"/>
      <c r="I48" s="2">
        <v>32.409999999999997</v>
      </c>
      <c r="J48" s="47"/>
      <c r="K48" s="6">
        <v>0</v>
      </c>
      <c r="L48" s="6">
        <v>0</v>
      </c>
      <c r="M48" s="31">
        <v>5</v>
      </c>
      <c r="N48" s="31">
        <v>10</v>
      </c>
      <c r="O48" s="6">
        <v>15</v>
      </c>
      <c r="P48" s="6">
        <v>15</v>
      </c>
      <c r="Q48" s="6">
        <f t="shared" si="0"/>
        <v>45</v>
      </c>
      <c r="R48" s="5">
        <f t="shared" si="1"/>
        <v>77.41</v>
      </c>
      <c r="S48" s="49"/>
      <c r="T48" s="97"/>
      <c r="U48" s="2" t="s">
        <v>664</v>
      </c>
    </row>
    <row r="49" spans="1:21" ht="63.75" x14ac:dyDescent="0.2">
      <c r="A49" s="62" t="s">
        <v>801</v>
      </c>
      <c r="B49" s="62" t="s">
        <v>661</v>
      </c>
      <c r="C49" s="62" t="s">
        <v>802</v>
      </c>
      <c r="D49" s="62" t="s">
        <v>587</v>
      </c>
      <c r="E49" s="62" t="s">
        <v>588</v>
      </c>
      <c r="F49" s="62" t="s">
        <v>803</v>
      </c>
      <c r="G49" s="65">
        <v>2000</v>
      </c>
      <c r="H49" s="52"/>
      <c r="I49" s="2">
        <v>17.38</v>
      </c>
      <c r="J49" s="47"/>
      <c r="K49" s="6">
        <v>20</v>
      </c>
      <c r="L49" s="6">
        <v>0</v>
      </c>
      <c r="M49" s="31">
        <v>0</v>
      </c>
      <c r="N49" s="31">
        <v>10</v>
      </c>
      <c r="O49" s="6">
        <v>15</v>
      </c>
      <c r="P49" s="6">
        <v>15</v>
      </c>
      <c r="Q49" s="6">
        <f t="shared" si="0"/>
        <v>60</v>
      </c>
      <c r="R49" s="5">
        <f t="shared" si="1"/>
        <v>77.38</v>
      </c>
      <c r="S49" s="49"/>
      <c r="T49" s="97"/>
      <c r="U49" s="2" t="s">
        <v>664</v>
      </c>
    </row>
    <row r="50" spans="1:21" ht="63.75" x14ac:dyDescent="0.2">
      <c r="A50" s="62" t="s">
        <v>804</v>
      </c>
      <c r="B50" s="62" t="s">
        <v>661</v>
      </c>
      <c r="C50" s="62" t="s">
        <v>805</v>
      </c>
      <c r="D50" s="62" t="s">
        <v>587</v>
      </c>
      <c r="E50" s="62" t="s">
        <v>588</v>
      </c>
      <c r="F50" s="62" t="s">
        <v>806</v>
      </c>
      <c r="G50" s="65">
        <v>2000</v>
      </c>
      <c r="H50" s="52"/>
      <c r="I50" s="2">
        <v>16.77</v>
      </c>
      <c r="J50" s="47"/>
      <c r="K50" s="6">
        <v>20</v>
      </c>
      <c r="L50" s="6">
        <v>0</v>
      </c>
      <c r="M50" s="31">
        <v>0</v>
      </c>
      <c r="N50" s="31">
        <v>10</v>
      </c>
      <c r="O50" s="6">
        <v>15</v>
      </c>
      <c r="P50" s="6">
        <v>15</v>
      </c>
      <c r="Q50" s="6">
        <f t="shared" si="0"/>
        <v>60</v>
      </c>
      <c r="R50" s="5">
        <f t="shared" si="1"/>
        <v>76.77</v>
      </c>
      <c r="S50" s="49"/>
      <c r="T50" s="97"/>
      <c r="U50" s="2" t="s">
        <v>664</v>
      </c>
    </row>
    <row r="51" spans="1:21" ht="76.5" x14ac:dyDescent="0.2">
      <c r="A51" s="62" t="s">
        <v>807</v>
      </c>
      <c r="B51" s="62" t="s">
        <v>661</v>
      </c>
      <c r="C51" s="62" t="s">
        <v>808</v>
      </c>
      <c r="D51" s="62" t="s">
        <v>615</v>
      </c>
      <c r="E51" s="62" t="s">
        <v>616</v>
      </c>
      <c r="F51" s="62" t="s">
        <v>809</v>
      </c>
      <c r="G51" s="65">
        <v>97253</v>
      </c>
      <c r="H51" s="51"/>
      <c r="I51" s="2">
        <v>16.600000000000001</v>
      </c>
      <c r="J51" s="47"/>
      <c r="K51" s="31">
        <v>0</v>
      </c>
      <c r="L51" s="31">
        <v>0</v>
      </c>
      <c r="M51" s="31">
        <v>20</v>
      </c>
      <c r="N51" s="31">
        <v>10</v>
      </c>
      <c r="O51" s="6">
        <v>15</v>
      </c>
      <c r="P51" s="6">
        <v>15</v>
      </c>
      <c r="Q51" s="6">
        <f t="shared" si="0"/>
        <v>60</v>
      </c>
      <c r="R51" s="5">
        <f t="shared" si="1"/>
        <v>76.599999999999994</v>
      </c>
      <c r="S51" s="49"/>
      <c r="T51" s="97"/>
      <c r="U51" s="2" t="s">
        <v>763</v>
      </c>
    </row>
    <row r="52" spans="1:21" ht="63.75" x14ac:dyDescent="0.2">
      <c r="A52" s="62" t="s">
        <v>810</v>
      </c>
      <c r="B52" s="62" t="s">
        <v>661</v>
      </c>
      <c r="C52" s="62" t="s">
        <v>811</v>
      </c>
      <c r="D52" s="62" t="s">
        <v>587</v>
      </c>
      <c r="E52" s="62" t="s">
        <v>588</v>
      </c>
      <c r="F52" s="62" t="s">
        <v>812</v>
      </c>
      <c r="G52" s="65">
        <v>2000</v>
      </c>
      <c r="H52" s="52"/>
      <c r="I52" s="2">
        <v>26.26</v>
      </c>
      <c r="J52" s="47"/>
      <c r="K52" s="6">
        <v>20</v>
      </c>
      <c r="L52" s="6">
        <v>0</v>
      </c>
      <c r="M52" s="31">
        <v>5</v>
      </c>
      <c r="N52" s="31">
        <v>10</v>
      </c>
      <c r="O52" s="6">
        <v>15</v>
      </c>
      <c r="P52" s="6">
        <v>0</v>
      </c>
      <c r="Q52" s="6">
        <f t="shared" si="0"/>
        <v>50</v>
      </c>
      <c r="R52" s="5">
        <f t="shared" si="1"/>
        <v>76.260000000000005</v>
      </c>
      <c r="S52" s="49"/>
      <c r="T52" s="97"/>
      <c r="U52" s="2" t="s">
        <v>664</v>
      </c>
    </row>
    <row r="53" spans="1:21" ht="76.5" x14ac:dyDescent="0.2">
      <c r="A53" s="62" t="s">
        <v>813</v>
      </c>
      <c r="B53" s="62" t="s">
        <v>661</v>
      </c>
      <c r="C53" s="62" t="s">
        <v>705</v>
      </c>
      <c r="D53" s="62" t="s">
        <v>615</v>
      </c>
      <c r="E53" s="62" t="s">
        <v>626</v>
      </c>
      <c r="F53" s="62" t="s">
        <v>814</v>
      </c>
      <c r="G53" s="65">
        <v>174000</v>
      </c>
      <c r="H53" s="52"/>
      <c r="I53" s="2">
        <v>10.91</v>
      </c>
      <c r="J53" s="47"/>
      <c r="K53" s="6">
        <v>20</v>
      </c>
      <c r="L53" s="6">
        <v>0</v>
      </c>
      <c r="M53" s="31">
        <v>5</v>
      </c>
      <c r="N53" s="31">
        <v>10</v>
      </c>
      <c r="O53" s="6">
        <v>15</v>
      </c>
      <c r="P53" s="6">
        <v>15</v>
      </c>
      <c r="Q53" s="6">
        <f t="shared" si="0"/>
        <v>65</v>
      </c>
      <c r="R53" s="5">
        <f t="shared" si="1"/>
        <v>75.91</v>
      </c>
      <c r="S53" s="49"/>
      <c r="T53" s="97"/>
      <c r="U53" s="2" t="s">
        <v>763</v>
      </c>
    </row>
    <row r="54" spans="1:21" ht="76.5" x14ac:dyDescent="0.2">
      <c r="A54" s="62" t="s">
        <v>815</v>
      </c>
      <c r="B54" s="62" t="s">
        <v>661</v>
      </c>
      <c r="C54" s="62" t="s">
        <v>705</v>
      </c>
      <c r="D54" s="62" t="s">
        <v>615</v>
      </c>
      <c r="E54" s="62" t="s">
        <v>626</v>
      </c>
      <c r="F54" s="62" t="s">
        <v>816</v>
      </c>
      <c r="G54" s="65">
        <v>174000</v>
      </c>
      <c r="H54" s="51"/>
      <c r="I54" s="2">
        <v>10.91</v>
      </c>
      <c r="J54" s="47"/>
      <c r="K54" s="6">
        <v>20</v>
      </c>
      <c r="L54" s="6">
        <v>0</v>
      </c>
      <c r="M54" s="31">
        <v>5</v>
      </c>
      <c r="N54" s="31">
        <v>10</v>
      </c>
      <c r="O54" s="6">
        <v>15</v>
      </c>
      <c r="P54" s="6">
        <v>15</v>
      </c>
      <c r="Q54" s="6">
        <f t="shared" si="0"/>
        <v>65</v>
      </c>
      <c r="R54" s="5">
        <f t="shared" si="1"/>
        <v>75.91</v>
      </c>
      <c r="S54" s="49"/>
      <c r="T54" s="97"/>
      <c r="U54" s="2" t="s">
        <v>763</v>
      </c>
    </row>
    <row r="55" spans="1:21" ht="63.75" x14ac:dyDescent="0.2">
      <c r="A55" s="62" t="s">
        <v>817</v>
      </c>
      <c r="B55" s="62" t="s">
        <v>661</v>
      </c>
      <c r="C55" s="62" t="s">
        <v>818</v>
      </c>
      <c r="D55" s="62" t="s">
        <v>587</v>
      </c>
      <c r="E55" s="62" t="s">
        <v>588</v>
      </c>
      <c r="F55" s="62" t="s">
        <v>819</v>
      </c>
      <c r="G55" s="65">
        <v>2000</v>
      </c>
      <c r="H55" s="52"/>
      <c r="I55" s="2">
        <v>23.2</v>
      </c>
      <c r="J55" s="47"/>
      <c r="K55" s="6">
        <v>20</v>
      </c>
      <c r="L55" s="6">
        <v>0</v>
      </c>
      <c r="M55" s="31">
        <v>0</v>
      </c>
      <c r="N55" s="31">
        <v>10</v>
      </c>
      <c r="O55" s="6">
        <v>15</v>
      </c>
      <c r="P55" s="6">
        <v>7.5</v>
      </c>
      <c r="Q55" s="6">
        <f t="shared" si="0"/>
        <v>52.5</v>
      </c>
      <c r="R55" s="5">
        <f t="shared" si="1"/>
        <v>75.7</v>
      </c>
      <c r="S55" s="49"/>
      <c r="T55" s="97"/>
      <c r="U55" s="2" t="s">
        <v>664</v>
      </c>
    </row>
    <row r="56" spans="1:21" ht="114.75" x14ac:dyDescent="0.2">
      <c r="A56" s="62" t="s">
        <v>820</v>
      </c>
      <c r="B56" s="62" t="s">
        <v>661</v>
      </c>
      <c r="C56" s="62" t="s">
        <v>821</v>
      </c>
      <c r="D56" s="62" t="s">
        <v>587</v>
      </c>
      <c r="E56" s="62" t="s">
        <v>822</v>
      </c>
      <c r="F56" s="62" t="s">
        <v>823</v>
      </c>
      <c r="G56" s="65">
        <v>700000</v>
      </c>
      <c r="H56" s="51"/>
      <c r="I56" s="2">
        <v>30.35</v>
      </c>
      <c r="J56" s="47"/>
      <c r="K56" s="31">
        <v>20</v>
      </c>
      <c r="L56" s="31">
        <v>0</v>
      </c>
      <c r="M56" s="31">
        <v>0</v>
      </c>
      <c r="N56" s="31">
        <v>10</v>
      </c>
      <c r="O56" s="6">
        <v>15</v>
      </c>
      <c r="P56" s="6">
        <v>0</v>
      </c>
      <c r="Q56" s="6">
        <f t="shared" si="0"/>
        <v>45</v>
      </c>
      <c r="R56" s="5">
        <f t="shared" si="1"/>
        <v>75.349999999999994</v>
      </c>
      <c r="S56" s="49"/>
      <c r="T56" s="99">
        <v>100</v>
      </c>
      <c r="U56" s="2" t="s">
        <v>1500</v>
      </c>
    </row>
    <row r="57" spans="1:21" ht="63.75" x14ac:dyDescent="0.2">
      <c r="A57" s="62" t="s">
        <v>824</v>
      </c>
      <c r="B57" s="62" t="s">
        <v>661</v>
      </c>
      <c r="C57" s="62" t="s">
        <v>729</v>
      </c>
      <c r="D57" s="62" t="s">
        <v>615</v>
      </c>
      <c r="E57" s="62" t="s">
        <v>626</v>
      </c>
      <c r="F57" s="62" t="s">
        <v>825</v>
      </c>
      <c r="G57" s="65">
        <v>87000</v>
      </c>
      <c r="H57" s="52"/>
      <c r="I57" s="2">
        <v>10.210000000000001</v>
      </c>
      <c r="J57" s="47"/>
      <c r="K57" s="6">
        <v>20</v>
      </c>
      <c r="L57" s="6">
        <v>0</v>
      </c>
      <c r="M57" s="31">
        <v>5</v>
      </c>
      <c r="N57" s="31">
        <v>10</v>
      </c>
      <c r="O57" s="6">
        <v>15</v>
      </c>
      <c r="P57" s="6">
        <v>15</v>
      </c>
      <c r="Q57" s="6">
        <f t="shared" si="0"/>
        <v>65</v>
      </c>
      <c r="R57" s="5">
        <f t="shared" si="1"/>
        <v>75.210000000000008</v>
      </c>
      <c r="S57" s="49"/>
      <c r="T57" s="97"/>
      <c r="U57" s="2" t="s">
        <v>763</v>
      </c>
    </row>
    <row r="58" spans="1:21" ht="76.5" x14ac:dyDescent="0.2">
      <c r="A58" s="62" t="s">
        <v>826</v>
      </c>
      <c r="B58" s="62" t="s">
        <v>661</v>
      </c>
      <c r="C58" s="62" t="s">
        <v>740</v>
      </c>
      <c r="D58" s="62" t="s">
        <v>615</v>
      </c>
      <c r="E58" s="62" t="s">
        <v>626</v>
      </c>
      <c r="F58" s="62" t="s">
        <v>827</v>
      </c>
      <c r="G58" s="65">
        <v>87000</v>
      </c>
      <c r="H58" s="51"/>
      <c r="I58" s="2">
        <v>10.210000000000001</v>
      </c>
      <c r="J58" s="47"/>
      <c r="K58" s="6">
        <v>20</v>
      </c>
      <c r="L58" s="6">
        <v>0</v>
      </c>
      <c r="M58" s="31">
        <v>5</v>
      </c>
      <c r="N58" s="31">
        <v>10</v>
      </c>
      <c r="O58" s="6">
        <v>15</v>
      </c>
      <c r="P58" s="6">
        <v>15</v>
      </c>
      <c r="Q58" s="6">
        <f t="shared" si="0"/>
        <v>65</v>
      </c>
      <c r="R58" s="5">
        <f t="shared" si="1"/>
        <v>75.210000000000008</v>
      </c>
      <c r="S58" s="49"/>
      <c r="T58" s="97"/>
      <c r="U58" s="2" t="s">
        <v>763</v>
      </c>
    </row>
    <row r="59" spans="1:21" ht="65.25" customHeight="1" x14ac:dyDescent="0.2">
      <c r="A59" s="62" t="s">
        <v>828</v>
      </c>
      <c r="B59" s="62" t="s">
        <v>661</v>
      </c>
      <c r="C59" s="62" t="s">
        <v>829</v>
      </c>
      <c r="D59" s="62" t="s">
        <v>587</v>
      </c>
      <c r="E59" s="62" t="s">
        <v>588</v>
      </c>
      <c r="F59" s="62" t="s">
        <v>830</v>
      </c>
      <c r="G59" s="65">
        <v>2000</v>
      </c>
      <c r="H59" s="52"/>
      <c r="I59" s="2">
        <v>14.32</v>
      </c>
      <c r="J59" s="47"/>
      <c r="K59" s="6">
        <v>20</v>
      </c>
      <c r="L59" s="6">
        <v>0</v>
      </c>
      <c r="M59" s="31">
        <v>0</v>
      </c>
      <c r="N59" s="31">
        <v>10</v>
      </c>
      <c r="O59" s="6">
        <v>15</v>
      </c>
      <c r="P59" s="6">
        <v>15</v>
      </c>
      <c r="Q59" s="6">
        <f t="shared" si="0"/>
        <v>60</v>
      </c>
      <c r="R59" s="5">
        <f t="shared" si="1"/>
        <v>74.319999999999993</v>
      </c>
      <c r="S59" s="49"/>
      <c r="T59" s="97"/>
      <c r="U59" s="2" t="s">
        <v>664</v>
      </c>
    </row>
    <row r="60" spans="1:21" ht="63.75" x14ac:dyDescent="0.2">
      <c r="A60" s="62" t="s">
        <v>831</v>
      </c>
      <c r="B60" s="62" t="s">
        <v>661</v>
      </c>
      <c r="C60" s="62" t="s">
        <v>740</v>
      </c>
      <c r="D60" s="62" t="s">
        <v>615</v>
      </c>
      <c r="E60" s="62" t="s">
        <v>626</v>
      </c>
      <c r="F60" s="62" t="s">
        <v>832</v>
      </c>
      <c r="G60" s="65">
        <v>261000</v>
      </c>
      <c r="H60" s="45"/>
      <c r="I60" s="2">
        <v>8.8699999999999992</v>
      </c>
      <c r="J60" s="47"/>
      <c r="K60" s="6">
        <v>20</v>
      </c>
      <c r="L60" s="6">
        <v>0</v>
      </c>
      <c r="M60" s="31">
        <v>5</v>
      </c>
      <c r="N60" s="31">
        <v>10</v>
      </c>
      <c r="O60" s="6">
        <v>15</v>
      </c>
      <c r="P60" s="6">
        <v>15</v>
      </c>
      <c r="Q60" s="6">
        <f t="shared" si="0"/>
        <v>65</v>
      </c>
      <c r="R60" s="5">
        <f t="shared" si="1"/>
        <v>73.87</v>
      </c>
      <c r="S60" s="49"/>
      <c r="T60" s="97"/>
      <c r="U60" s="2" t="s">
        <v>763</v>
      </c>
    </row>
    <row r="61" spans="1:21" ht="51" x14ac:dyDescent="0.2">
      <c r="A61" s="62" t="s">
        <v>833</v>
      </c>
      <c r="B61" s="62" t="s">
        <v>661</v>
      </c>
      <c r="C61" s="62" t="s">
        <v>834</v>
      </c>
      <c r="D61" s="62" t="s">
        <v>587</v>
      </c>
      <c r="E61" s="62" t="s">
        <v>588</v>
      </c>
      <c r="F61" s="62" t="s">
        <v>835</v>
      </c>
      <c r="G61" s="65">
        <v>88000</v>
      </c>
      <c r="H61" s="52"/>
      <c r="I61" s="2">
        <v>31.29</v>
      </c>
      <c r="J61" s="47"/>
      <c r="K61" s="6">
        <v>10</v>
      </c>
      <c r="L61" s="6">
        <v>0</v>
      </c>
      <c r="M61" s="31">
        <v>0</v>
      </c>
      <c r="N61" s="31">
        <v>10</v>
      </c>
      <c r="O61" s="6">
        <v>15</v>
      </c>
      <c r="P61" s="6">
        <v>7.5</v>
      </c>
      <c r="Q61" s="6">
        <f t="shared" si="0"/>
        <v>42.5</v>
      </c>
      <c r="R61" s="5">
        <f t="shared" si="1"/>
        <v>73.789999999999992</v>
      </c>
      <c r="S61" s="49"/>
      <c r="T61" s="99">
        <v>100</v>
      </c>
      <c r="U61" s="2" t="s">
        <v>1500</v>
      </c>
    </row>
    <row r="62" spans="1:21" ht="63.75" x14ac:dyDescent="0.2">
      <c r="A62" s="62" t="s">
        <v>836</v>
      </c>
      <c r="B62" s="62" t="s">
        <v>661</v>
      </c>
      <c r="C62" s="62" t="s">
        <v>837</v>
      </c>
      <c r="D62" s="62" t="s">
        <v>587</v>
      </c>
      <c r="E62" s="62" t="s">
        <v>588</v>
      </c>
      <c r="F62" s="62" t="s">
        <v>838</v>
      </c>
      <c r="G62" s="65">
        <v>2000</v>
      </c>
      <c r="H62" s="51"/>
      <c r="I62" s="2">
        <v>21.06</v>
      </c>
      <c r="J62" s="47"/>
      <c r="K62" s="6">
        <v>20</v>
      </c>
      <c r="L62" s="6">
        <v>0</v>
      </c>
      <c r="M62" s="31">
        <v>0</v>
      </c>
      <c r="N62" s="31">
        <v>10</v>
      </c>
      <c r="O62" s="6">
        <v>15</v>
      </c>
      <c r="P62" s="6">
        <v>7.5</v>
      </c>
      <c r="Q62" s="6">
        <f t="shared" si="0"/>
        <v>52.5</v>
      </c>
      <c r="R62" s="5">
        <f t="shared" si="1"/>
        <v>73.56</v>
      </c>
      <c r="S62" s="49"/>
      <c r="T62" s="97"/>
      <c r="U62" s="2" t="s">
        <v>664</v>
      </c>
    </row>
    <row r="63" spans="1:21" ht="63.75" x14ac:dyDescent="0.2">
      <c r="A63" s="62" t="s">
        <v>839</v>
      </c>
      <c r="B63" s="62" t="s">
        <v>661</v>
      </c>
      <c r="C63" s="62" t="s">
        <v>840</v>
      </c>
      <c r="D63" s="62" t="s">
        <v>587</v>
      </c>
      <c r="E63" s="62" t="s">
        <v>588</v>
      </c>
      <c r="F63" s="62" t="s">
        <v>841</v>
      </c>
      <c r="G63" s="65">
        <v>2000</v>
      </c>
      <c r="H63" s="52"/>
      <c r="I63" s="2">
        <v>13.16</v>
      </c>
      <c r="J63" s="47"/>
      <c r="K63" s="6">
        <v>20</v>
      </c>
      <c r="L63" s="6">
        <v>0</v>
      </c>
      <c r="M63" s="31">
        <v>0</v>
      </c>
      <c r="N63" s="31">
        <v>10</v>
      </c>
      <c r="O63" s="6">
        <v>15</v>
      </c>
      <c r="P63" s="6">
        <v>15</v>
      </c>
      <c r="Q63" s="6">
        <f t="shared" si="0"/>
        <v>60</v>
      </c>
      <c r="R63" s="5">
        <f t="shared" si="1"/>
        <v>73.16</v>
      </c>
      <c r="S63" s="49"/>
      <c r="T63" s="97"/>
      <c r="U63" s="2" t="s">
        <v>664</v>
      </c>
    </row>
    <row r="64" spans="1:21" ht="63.75" x14ac:dyDescent="0.2">
      <c r="A64" s="62" t="s">
        <v>842</v>
      </c>
      <c r="B64" s="62" t="s">
        <v>661</v>
      </c>
      <c r="C64" s="62" t="s">
        <v>843</v>
      </c>
      <c r="D64" s="62" t="s">
        <v>587</v>
      </c>
      <c r="E64" s="62" t="s">
        <v>588</v>
      </c>
      <c r="F64" s="62" t="s">
        <v>844</v>
      </c>
      <c r="G64" s="65">
        <v>2000</v>
      </c>
      <c r="H64" s="52"/>
      <c r="I64" s="2">
        <v>20.440000000000001</v>
      </c>
      <c r="J64" s="47"/>
      <c r="K64" s="6">
        <v>20</v>
      </c>
      <c r="L64" s="6">
        <v>0</v>
      </c>
      <c r="M64" s="31">
        <v>0</v>
      </c>
      <c r="N64" s="31">
        <v>10</v>
      </c>
      <c r="O64" s="6">
        <v>15</v>
      </c>
      <c r="P64" s="6">
        <v>7.5</v>
      </c>
      <c r="Q64" s="6">
        <f t="shared" si="0"/>
        <v>52.5</v>
      </c>
      <c r="R64" s="5">
        <f t="shared" si="1"/>
        <v>72.94</v>
      </c>
      <c r="S64" s="49"/>
      <c r="T64" s="97"/>
      <c r="U64" s="2" t="s">
        <v>664</v>
      </c>
    </row>
    <row r="65" spans="1:21" ht="63.75" x14ac:dyDescent="0.2">
      <c r="A65" s="62" t="s">
        <v>845</v>
      </c>
      <c r="B65" s="62" t="s">
        <v>661</v>
      </c>
      <c r="C65" s="62" t="s">
        <v>846</v>
      </c>
      <c r="D65" s="62" t="s">
        <v>587</v>
      </c>
      <c r="E65" s="62" t="s">
        <v>588</v>
      </c>
      <c r="F65" s="62" t="s">
        <v>847</v>
      </c>
      <c r="G65" s="65">
        <v>2000</v>
      </c>
      <c r="H65" s="52"/>
      <c r="I65" s="2">
        <v>19.52</v>
      </c>
      <c r="J65" s="47"/>
      <c r="K65" s="6">
        <v>20</v>
      </c>
      <c r="L65" s="6">
        <v>0</v>
      </c>
      <c r="M65" s="31">
        <v>0</v>
      </c>
      <c r="N65" s="31">
        <v>10</v>
      </c>
      <c r="O65" s="6">
        <v>15</v>
      </c>
      <c r="P65" s="6">
        <v>7.5</v>
      </c>
      <c r="Q65" s="6">
        <f t="shared" si="0"/>
        <v>52.5</v>
      </c>
      <c r="R65" s="5">
        <f t="shared" si="1"/>
        <v>72.02</v>
      </c>
      <c r="S65" s="49"/>
      <c r="T65" s="97"/>
      <c r="U65" s="2" t="s">
        <v>664</v>
      </c>
    </row>
    <row r="66" spans="1:21" ht="63.75" x14ac:dyDescent="0.2">
      <c r="A66" s="62" t="s">
        <v>848</v>
      </c>
      <c r="B66" s="62" t="s">
        <v>661</v>
      </c>
      <c r="C66" s="62" t="s">
        <v>849</v>
      </c>
      <c r="D66" s="62" t="s">
        <v>587</v>
      </c>
      <c r="E66" s="62" t="s">
        <v>588</v>
      </c>
      <c r="F66" s="62" t="s">
        <v>850</v>
      </c>
      <c r="G66" s="65">
        <v>2000</v>
      </c>
      <c r="H66" s="52"/>
      <c r="I66" s="2">
        <v>18.61</v>
      </c>
      <c r="J66" s="47"/>
      <c r="K66" s="6">
        <v>20</v>
      </c>
      <c r="L66" s="6">
        <v>0</v>
      </c>
      <c r="M66" s="31">
        <v>0</v>
      </c>
      <c r="N66" s="31">
        <v>10</v>
      </c>
      <c r="O66" s="6">
        <v>15</v>
      </c>
      <c r="P66" s="6">
        <v>7.5</v>
      </c>
      <c r="Q66" s="6">
        <f t="shared" ref="Q66:Q87" si="2">SUM(K66:P66)</f>
        <v>52.5</v>
      </c>
      <c r="R66" s="5">
        <f t="shared" ref="R66:R87" si="3">Q66+I66</f>
        <v>71.11</v>
      </c>
      <c r="S66" s="49"/>
      <c r="T66" s="97"/>
      <c r="U66" s="2" t="s">
        <v>664</v>
      </c>
    </row>
    <row r="67" spans="1:21" ht="63.75" x14ac:dyDescent="0.2">
      <c r="A67" s="62" t="s">
        <v>851</v>
      </c>
      <c r="B67" s="62" t="s">
        <v>661</v>
      </c>
      <c r="C67" s="62" t="s">
        <v>852</v>
      </c>
      <c r="D67" s="62" t="s">
        <v>587</v>
      </c>
      <c r="E67" s="62" t="s">
        <v>588</v>
      </c>
      <c r="F67" s="62" t="s">
        <v>853</v>
      </c>
      <c r="G67" s="65">
        <v>2000</v>
      </c>
      <c r="H67" s="52"/>
      <c r="I67" s="2">
        <v>18.3</v>
      </c>
      <c r="J67" s="47"/>
      <c r="K67" s="6">
        <v>20</v>
      </c>
      <c r="L67" s="6">
        <v>0</v>
      </c>
      <c r="M67" s="31">
        <v>0</v>
      </c>
      <c r="N67" s="31">
        <v>10</v>
      </c>
      <c r="O67" s="6">
        <v>15</v>
      </c>
      <c r="P67" s="6">
        <v>7.5</v>
      </c>
      <c r="Q67" s="6">
        <f t="shared" si="2"/>
        <v>52.5</v>
      </c>
      <c r="R67" s="5">
        <f t="shared" si="3"/>
        <v>70.8</v>
      </c>
      <c r="S67" s="49"/>
      <c r="T67" s="97"/>
      <c r="U67" s="2" t="s">
        <v>664</v>
      </c>
    </row>
    <row r="68" spans="1:21" ht="63.75" x14ac:dyDescent="0.2">
      <c r="A68" s="62" t="s">
        <v>854</v>
      </c>
      <c r="B68" s="62" t="s">
        <v>661</v>
      </c>
      <c r="C68" s="62" t="s">
        <v>855</v>
      </c>
      <c r="D68" s="62" t="s">
        <v>587</v>
      </c>
      <c r="E68" s="62" t="s">
        <v>588</v>
      </c>
      <c r="F68" s="62" t="s">
        <v>856</v>
      </c>
      <c r="G68" s="65">
        <v>2000</v>
      </c>
      <c r="H68" s="52"/>
      <c r="I68" s="2">
        <v>18.3</v>
      </c>
      <c r="J68" s="47"/>
      <c r="K68" s="6">
        <v>20</v>
      </c>
      <c r="L68" s="6">
        <v>0</v>
      </c>
      <c r="M68" s="31">
        <v>0</v>
      </c>
      <c r="N68" s="31">
        <v>10</v>
      </c>
      <c r="O68" s="6">
        <v>15</v>
      </c>
      <c r="P68" s="6">
        <v>7.5</v>
      </c>
      <c r="Q68" s="6">
        <f t="shared" si="2"/>
        <v>52.5</v>
      </c>
      <c r="R68" s="5">
        <f t="shared" si="3"/>
        <v>70.8</v>
      </c>
      <c r="S68" s="49"/>
      <c r="T68" s="97"/>
      <c r="U68" s="2" t="s">
        <v>664</v>
      </c>
    </row>
    <row r="69" spans="1:21" ht="63.75" x14ac:dyDescent="0.2">
      <c r="A69" s="62" t="s">
        <v>857</v>
      </c>
      <c r="B69" s="62" t="s">
        <v>661</v>
      </c>
      <c r="C69" s="62" t="s">
        <v>858</v>
      </c>
      <c r="D69" s="62" t="s">
        <v>587</v>
      </c>
      <c r="E69" s="62" t="s">
        <v>588</v>
      </c>
      <c r="F69" s="62" t="s">
        <v>859</v>
      </c>
      <c r="G69" s="65">
        <v>2000</v>
      </c>
      <c r="H69" s="52"/>
      <c r="I69" s="2">
        <v>18.3</v>
      </c>
      <c r="J69" s="47"/>
      <c r="K69" s="6">
        <v>20</v>
      </c>
      <c r="L69" s="6">
        <v>0</v>
      </c>
      <c r="M69" s="31">
        <v>0</v>
      </c>
      <c r="N69" s="31">
        <v>10</v>
      </c>
      <c r="O69" s="6">
        <v>15</v>
      </c>
      <c r="P69" s="6">
        <v>7.5</v>
      </c>
      <c r="Q69" s="6">
        <f t="shared" si="2"/>
        <v>52.5</v>
      </c>
      <c r="R69" s="5">
        <f t="shared" si="3"/>
        <v>70.8</v>
      </c>
      <c r="S69" s="49"/>
      <c r="T69" s="97"/>
      <c r="U69" s="2" t="s">
        <v>664</v>
      </c>
    </row>
    <row r="70" spans="1:21" ht="63.75" x14ac:dyDescent="0.2">
      <c r="A70" s="62" t="s">
        <v>860</v>
      </c>
      <c r="B70" s="62" t="s">
        <v>661</v>
      </c>
      <c r="C70" s="62" t="s">
        <v>861</v>
      </c>
      <c r="D70" s="62" t="s">
        <v>587</v>
      </c>
      <c r="E70" s="62" t="s">
        <v>588</v>
      </c>
      <c r="F70" s="62" t="s">
        <v>862</v>
      </c>
      <c r="G70" s="65">
        <v>2000</v>
      </c>
      <c r="H70" s="52"/>
      <c r="I70" s="2">
        <v>17.989999999999998</v>
      </c>
      <c r="J70" s="47"/>
      <c r="K70" s="6">
        <v>20</v>
      </c>
      <c r="L70" s="6">
        <v>0</v>
      </c>
      <c r="M70" s="31">
        <v>0</v>
      </c>
      <c r="N70" s="31">
        <v>10</v>
      </c>
      <c r="O70" s="6">
        <v>15</v>
      </c>
      <c r="P70" s="6">
        <v>7.5</v>
      </c>
      <c r="Q70" s="6">
        <f t="shared" si="2"/>
        <v>52.5</v>
      </c>
      <c r="R70" s="5">
        <f t="shared" si="3"/>
        <v>70.489999999999995</v>
      </c>
      <c r="S70" s="49"/>
      <c r="T70" s="97"/>
      <c r="U70" s="2" t="s">
        <v>664</v>
      </c>
    </row>
    <row r="71" spans="1:21" ht="63.75" x14ac:dyDescent="0.2">
      <c r="A71" s="62" t="s">
        <v>863</v>
      </c>
      <c r="B71" s="62" t="s">
        <v>661</v>
      </c>
      <c r="C71" s="62" t="s">
        <v>864</v>
      </c>
      <c r="D71" s="62" t="s">
        <v>587</v>
      </c>
      <c r="E71" s="62" t="s">
        <v>588</v>
      </c>
      <c r="F71" s="62" t="s">
        <v>865</v>
      </c>
      <c r="G71" s="65">
        <v>2000</v>
      </c>
      <c r="H71" s="52"/>
      <c r="I71" s="2">
        <v>17.07</v>
      </c>
      <c r="J71" s="47"/>
      <c r="K71" s="6">
        <v>20</v>
      </c>
      <c r="L71" s="6">
        <v>0</v>
      </c>
      <c r="M71" s="31">
        <v>0</v>
      </c>
      <c r="N71" s="31">
        <v>10</v>
      </c>
      <c r="O71" s="6">
        <v>15</v>
      </c>
      <c r="P71" s="6">
        <v>7.5</v>
      </c>
      <c r="Q71" s="6">
        <f t="shared" si="2"/>
        <v>52.5</v>
      </c>
      <c r="R71" s="5">
        <f t="shared" si="3"/>
        <v>69.569999999999993</v>
      </c>
      <c r="S71" s="49"/>
      <c r="T71" s="97"/>
      <c r="U71" s="2" t="s">
        <v>664</v>
      </c>
    </row>
    <row r="72" spans="1:21" ht="63.75" x14ac:dyDescent="0.2">
      <c r="A72" s="62" t="s">
        <v>866</v>
      </c>
      <c r="B72" s="62" t="s">
        <v>661</v>
      </c>
      <c r="C72" s="62" t="s">
        <v>867</v>
      </c>
      <c r="D72" s="62" t="s">
        <v>587</v>
      </c>
      <c r="E72" s="62" t="s">
        <v>588</v>
      </c>
      <c r="F72" s="62" t="s">
        <v>868</v>
      </c>
      <c r="G72" s="65">
        <v>2000</v>
      </c>
      <c r="H72" s="52"/>
      <c r="I72" s="2">
        <v>16.149999999999999</v>
      </c>
      <c r="J72" s="47"/>
      <c r="K72" s="6">
        <v>20</v>
      </c>
      <c r="L72" s="6">
        <v>0</v>
      </c>
      <c r="M72" s="31">
        <v>0</v>
      </c>
      <c r="N72" s="31">
        <v>10</v>
      </c>
      <c r="O72" s="6">
        <v>15</v>
      </c>
      <c r="P72" s="6">
        <v>7.5</v>
      </c>
      <c r="Q72" s="6">
        <f t="shared" si="2"/>
        <v>52.5</v>
      </c>
      <c r="R72" s="5">
        <f t="shared" si="3"/>
        <v>68.650000000000006</v>
      </c>
      <c r="S72" s="49"/>
      <c r="T72" s="97"/>
      <c r="U72" s="2" t="s">
        <v>664</v>
      </c>
    </row>
    <row r="73" spans="1:21" ht="63.75" x14ac:dyDescent="0.2">
      <c r="A73" s="62" t="s">
        <v>869</v>
      </c>
      <c r="B73" s="62" t="s">
        <v>661</v>
      </c>
      <c r="C73" s="62" t="s">
        <v>870</v>
      </c>
      <c r="D73" s="62" t="s">
        <v>587</v>
      </c>
      <c r="E73" s="62" t="s">
        <v>588</v>
      </c>
      <c r="F73" s="62" t="s">
        <v>871</v>
      </c>
      <c r="G73" s="65">
        <v>2000</v>
      </c>
      <c r="H73" s="52"/>
      <c r="I73" s="2">
        <v>15.85</v>
      </c>
      <c r="J73" s="47"/>
      <c r="K73" s="6">
        <v>20</v>
      </c>
      <c r="L73" s="6">
        <v>0</v>
      </c>
      <c r="M73" s="31">
        <v>0</v>
      </c>
      <c r="N73" s="31">
        <v>10</v>
      </c>
      <c r="O73" s="6">
        <v>15</v>
      </c>
      <c r="P73" s="6">
        <v>7.5</v>
      </c>
      <c r="Q73" s="6">
        <f t="shared" si="2"/>
        <v>52.5</v>
      </c>
      <c r="R73" s="5">
        <f t="shared" si="3"/>
        <v>68.349999999999994</v>
      </c>
      <c r="S73" s="49"/>
      <c r="T73" s="97"/>
      <c r="U73" s="2" t="s">
        <v>664</v>
      </c>
    </row>
    <row r="74" spans="1:21" ht="63.75" x14ac:dyDescent="0.2">
      <c r="A74" s="62" t="s">
        <v>872</v>
      </c>
      <c r="B74" s="62" t="s">
        <v>661</v>
      </c>
      <c r="C74" s="62" t="s">
        <v>729</v>
      </c>
      <c r="D74" s="62" t="s">
        <v>615</v>
      </c>
      <c r="E74" s="62" t="s">
        <v>626</v>
      </c>
      <c r="F74" s="62" t="s">
        <v>873</v>
      </c>
      <c r="G74" s="65">
        <v>217500</v>
      </c>
      <c r="H74" s="51"/>
      <c r="I74" s="2">
        <v>8.15</v>
      </c>
      <c r="J74" s="47"/>
      <c r="K74" s="6">
        <v>20</v>
      </c>
      <c r="L74" s="6">
        <v>0</v>
      </c>
      <c r="M74" s="31">
        <v>0</v>
      </c>
      <c r="N74" s="31">
        <v>10</v>
      </c>
      <c r="O74" s="6">
        <v>15</v>
      </c>
      <c r="P74" s="6">
        <v>15</v>
      </c>
      <c r="Q74" s="6">
        <f t="shared" si="2"/>
        <v>60</v>
      </c>
      <c r="R74" s="5">
        <f t="shared" si="3"/>
        <v>68.150000000000006</v>
      </c>
      <c r="S74" s="49"/>
      <c r="T74" s="97"/>
      <c r="U74" s="2" t="s">
        <v>763</v>
      </c>
    </row>
    <row r="75" spans="1:21" ht="63.75" x14ac:dyDescent="0.2">
      <c r="A75" s="62" t="s">
        <v>874</v>
      </c>
      <c r="B75" s="62" t="s">
        <v>661</v>
      </c>
      <c r="C75" s="62" t="s">
        <v>875</v>
      </c>
      <c r="D75" s="62" t="s">
        <v>587</v>
      </c>
      <c r="E75" s="62" t="s">
        <v>588</v>
      </c>
      <c r="F75" s="62" t="s">
        <v>876</v>
      </c>
      <c r="G75" s="65">
        <v>2000</v>
      </c>
      <c r="H75" s="52"/>
      <c r="I75" s="2">
        <v>22.89</v>
      </c>
      <c r="J75" s="47"/>
      <c r="K75" s="6">
        <v>20</v>
      </c>
      <c r="L75" s="6">
        <v>0</v>
      </c>
      <c r="M75" s="31">
        <v>0</v>
      </c>
      <c r="N75" s="31">
        <v>10</v>
      </c>
      <c r="O75" s="6">
        <v>15</v>
      </c>
      <c r="P75" s="6">
        <v>0</v>
      </c>
      <c r="Q75" s="6">
        <f t="shared" si="2"/>
        <v>45</v>
      </c>
      <c r="R75" s="5">
        <f t="shared" si="3"/>
        <v>67.89</v>
      </c>
      <c r="S75" s="49"/>
      <c r="T75" s="97"/>
      <c r="U75" s="2" t="s">
        <v>664</v>
      </c>
    </row>
    <row r="76" spans="1:21" ht="63.75" x14ac:dyDescent="0.2">
      <c r="A76" s="62" t="s">
        <v>877</v>
      </c>
      <c r="B76" s="62" t="s">
        <v>661</v>
      </c>
      <c r="C76" s="62" t="s">
        <v>878</v>
      </c>
      <c r="D76" s="62" t="s">
        <v>587</v>
      </c>
      <c r="E76" s="62" t="s">
        <v>588</v>
      </c>
      <c r="F76" s="62" t="s">
        <v>879</v>
      </c>
      <c r="G76" s="65">
        <v>2000</v>
      </c>
      <c r="H76" s="52"/>
      <c r="I76" s="2">
        <v>14.62</v>
      </c>
      <c r="J76" s="47"/>
      <c r="K76" s="6">
        <v>20</v>
      </c>
      <c r="L76" s="6">
        <v>0</v>
      </c>
      <c r="M76" s="31">
        <v>0</v>
      </c>
      <c r="N76" s="31">
        <v>10</v>
      </c>
      <c r="O76" s="6">
        <v>15</v>
      </c>
      <c r="P76" s="6">
        <v>7.5</v>
      </c>
      <c r="Q76" s="6">
        <f t="shared" si="2"/>
        <v>52.5</v>
      </c>
      <c r="R76" s="5">
        <f t="shared" si="3"/>
        <v>67.12</v>
      </c>
      <c r="S76" s="49"/>
      <c r="T76" s="97"/>
      <c r="U76" s="2" t="s">
        <v>664</v>
      </c>
    </row>
    <row r="77" spans="1:21" ht="63.75" x14ac:dyDescent="0.2">
      <c r="A77" s="62" t="s">
        <v>880</v>
      </c>
      <c r="B77" s="62" t="s">
        <v>661</v>
      </c>
      <c r="C77" s="62" t="s">
        <v>881</v>
      </c>
      <c r="D77" s="62" t="s">
        <v>587</v>
      </c>
      <c r="E77" s="62" t="s">
        <v>588</v>
      </c>
      <c r="F77" s="62" t="s">
        <v>882</v>
      </c>
      <c r="G77" s="65">
        <v>2000</v>
      </c>
      <c r="H77" s="52"/>
      <c r="I77" s="2">
        <v>14.62</v>
      </c>
      <c r="J77" s="47"/>
      <c r="K77" s="6">
        <v>20</v>
      </c>
      <c r="L77" s="6">
        <v>0</v>
      </c>
      <c r="M77" s="31">
        <v>0</v>
      </c>
      <c r="N77" s="31">
        <v>10</v>
      </c>
      <c r="O77" s="6">
        <v>15</v>
      </c>
      <c r="P77" s="6">
        <v>7.5</v>
      </c>
      <c r="Q77" s="6">
        <f t="shared" si="2"/>
        <v>52.5</v>
      </c>
      <c r="R77" s="5">
        <f t="shared" si="3"/>
        <v>67.12</v>
      </c>
      <c r="S77" s="49"/>
      <c r="T77" s="97"/>
      <c r="U77" s="2" t="s">
        <v>664</v>
      </c>
    </row>
    <row r="78" spans="1:21" ht="63.75" x14ac:dyDescent="0.2">
      <c r="A78" s="62" t="s">
        <v>883</v>
      </c>
      <c r="B78" s="62" t="s">
        <v>661</v>
      </c>
      <c r="C78" s="62" t="s">
        <v>884</v>
      </c>
      <c r="D78" s="62" t="s">
        <v>587</v>
      </c>
      <c r="E78" s="62" t="s">
        <v>588</v>
      </c>
      <c r="F78" s="62" t="s">
        <v>885</v>
      </c>
      <c r="G78" s="65">
        <v>2000</v>
      </c>
      <c r="H78" s="52"/>
      <c r="I78" s="2">
        <v>14.32</v>
      </c>
      <c r="J78" s="47"/>
      <c r="K78" s="6">
        <v>20</v>
      </c>
      <c r="L78" s="6">
        <v>0</v>
      </c>
      <c r="M78" s="31">
        <v>0</v>
      </c>
      <c r="N78" s="31">
        <v>10</v>
      </c>
      <c r="O78" s="6">
        <v>15</v>
      </c>
      <c r="P78" s="6">
        <v>7.5</v>
      </c>
      <c r="Q78" s="6">
        <f t="shared" si="2"/>
        <v>52.5</v>
      </c>
      <c r="R78" s="5">
        <f t="shared" si="3"/>
        <v>66.819999999999993</v>
      </c>
      <c r="S78" s="49"/>
      <c r="T78" s="97"/>
      <c r="U78" s="2" t="s">
        <v>664</v>
      </c>
    </row>
    <row r="79" spans="1:21" ht="63.75" x14ac:dyDescent="0.2">
      <c r="A79" s="62" t="s">
        <v>886</v>
      </c>
      <c r="B79" s="62" t="s">
        <v>661</v>
      </c>
      <c r="C79" s="62" t="s">
        <v>887</v>
      </c>
      <c r="D79" s="62" t="s">
        <v>587</v>
      </c>
      <c r="E79" s="62" t="s">
        <v>588</v>
      </c>
      <c r="F79" s="62" t="s">
        <v>888</v>
      </c>
      <c r="G79" s="65">
        <v>2000</v>
      </c>
      <c r="H79" s="52"/>
      <c r="I79" s="2">
        <v>14.32</v>
      </c>
      <c r="J79" s="47"/>
      <c r="K79" s="6">
        <v>20</v>
      </c>
      <c r="L79" s="6">
        <v>0</v>
      </c>
      <c r="M79" s="31">
        <v>0</v>
      </c>
      <c r="N79" s="31">
        <v>10</v>
      </c>
      <c r="O79" s="6">
        <v>15</v>
      </c>
      <c r="P79" s="6">
        <v>7.5</v>
      </c>
      <c r="Q79" s="6">
        <f t="shared" si="2"/>
        <v>52.5</v>
      </c>
      <c r="R79" s="5">
        <f t="shared" si="3"/>
        <v>66.819999999999993</v>
      </c>
      <c r="S79" s="49"/>
      <c r="T79" s="97"/>
      <c r="U79" s="2" t="s">
        <v>664</v>
      </c>
    </row>
    <row r="80" spans="1:21" ht="63.75" x14ac:dyDescent="0.2">
      <c r="A80" s="62" t="s">
        <v>889</v>
      </c>
      <c r="B80" s="62" t="s">
        <v>661</v>
      </c>
      <c r="C80" s="62" t="s">
        <v>890</v>
      </c>
      <c r="D80" s="62" t="s">
        <v>587</v>
      </c>
      <c r="E80" s="62" t="s">
        <v>588</v>
      </c>
      <c r="F80" s="62" t="s">
        <v>891</v>
      </c>
      <c r="G80" s="65">
        <v>2000</v>
      </c>
      <c r="H80" s="52"/>
      <c r="I80" s="2">
        <v>14.32</v>
      </c>
      <c r="J80" s="47"/>
      <c r="K80" s="6">
        <v>20</v>
      </c>
      <c r="L80" s="6">
        <v>0</v>
      </c>
      <c r="M80" s="31">
        <v>0</v>
      </c>
      <c r="N80" s="31">
        <v>10</v>
      </c>
      <c r="O80" s="6">
        <v>15</v>
      </c>
      <c r="P80" s="6">
        <v>7.5</v>
      </c>
      <c r="Q80" s="6">
        <f t="shared" si="2"/>
        <v>52.5</v>
      </c>
      <c r="R80" s="5">
        <f t="shared" si="3"/>
        <v>66.819999999999993</v>
      </c>
      <c r="S80" s="49"/>
      <c r="T80" s="97"/>
      <c r="U80" s="2" t="s">
        <v>664</v>
      </c>
    </row>
    <row r="81" spans="1:21" ht="63.75" x14ac:dyDescent="0.2">
      <c r="A81" s="62" t="s">
        <v>892</v>
      </c>
      <c r="B81" s="62" t="s">
        <v>661</v>
      </c>
      <c r="C81" s="62" t="s">
        <v>893</v>
      </c>
      <c r="D81" s="62" t="s">
        <v>587</v>
      </c>
      <c r="E81" s="62" t="s">
        <v>588</v>
      </c>
      <c r="F81" s="62" t="s">
        <v>894</v>
      </c>
      <c r="G81" s="65">
        <v>2000</v>
      </c>
      <c r="H81" s="52"/>
      <c r="I81" s="2">
        <v>13.7</v>
      </c>
      <c r="J81" s="47"/>
      <c r="K81" s="6">
        <v>20</v>
      </c>
      <c r="L81" s="6">
        <v>0</v>
      </c>
      <c r="M81" s="31">
        <v>0</v>
      </c>
      <c r="N81" s="31">
        <v>10</v>
      </c>
      <c r="O81" s="6">
        <v>15</v>
      </c>
      <c r="P81" s="6">
        <v>7.5</v>
      </c>
      <c r="Q81" s="6">
        <f t="shared" si="2"/>
        <v>52.5</v>
      </c>
      <c r="R81" s="5">
        <f t="shared" si="3"/>
        <v>66.2</v>
      </c>
      <c r="S81" s="49"/>
      <c r="T81" s="97"/>
      <c r="U81" s="2" t="s">
        <v>664</v>
      </c>
    </row>
    <row r="82" spans="1:21" ht="63.75" x14ac:dyDescent="0.2">
      <c r="A82" s="62" t="s">
        <v>895</v>
      </c>
      <c r="B82" s="62" t="s">
        <v>661</v>
      </c>
      <c r="C82" s="62" t="s">
        <v>896</v>
      </c>
      <c r="D82" s="62" t="s">
        <v>587</v>
      </c>
      <c r="E82" s="62" t="s">
        <v>588</v>
      </c>
      <c r="F82" s="62" t="s">
        <v>897</v>
      </c>
      <c r="G82" s="65">
        <v>2000</v>
      </c>
      <c r="H82" s="52"/>
      <c r="I82" s="2">
        <v>15.24</v>
      </c>
      <c r="J82" s="47"/>
      <c r="K82" s="6">
        <v>20</v>
      </c>
      <c r="L82" s="6">
        <v>0</v>
      </c>
      <c r="M82" s="31">
        <v>0</v>
      </c>
      <c r="N82" s="31">
        <v>10</v>
      </c>
      <c r="O82" s="6">
        <v>15</v>
      </c>
      <c r="P82" s="6">
        <v>0</v>
      </c>
      <c r="Q82" s="6">
        <f t="shared" si="2"/>
        <v>45</v>
      </c>
      <c r="R82" s="5">
        <f t="shared" si="3"/>
        <v>60.24</v>
      </c>
      <c r="S82" s="49"/>
      <c r="T82" s="97"/>
      <c r="U82" s="2" t="s">
        <v>664</v>
      </c>
    </row>
    <row r="83" spans="1:21" ht="89.25" x14ac:dyDescent="0.2">
      <c r="A83" s="62" t="s">
        <v>898</v>
      </c>
      <c r="B83" s="62" t="s">
        <v>661</v>
      </c>
      <c r="C83" s="62" t="s">
        <v>772</v>
      </c>
      <c r="D83" s="62" t="s">
        <v>587</v>
      </c>
      <c r="E83" s="62" t="s">
        <v>822</v>
      </c>
      <c r="F83" s="62" t="s">
        <v>899</v>
      </c>
      <c r="G83" s="65">
        <v>3540000</v>
      </c>
      <c r="H83" s="52"/>
      <c r="I83" s="2">
        <v>0</v>
      </c>
      <c r="J83" s="47"/>
      <c r="K83" s="6">
        <v>20</v>
      </c>
      <c r="L83" s="6">
        <v>0</v>
      </c>
      <c r="M83" s="31">
        <v>0</v>
      </c>
      <c r="N83" s="31">
        <v>10</v>
      </c>
      <c r="O83" s="6">
        <v>15</v>
      </c>
      <c r="P83" s="6">
        <v>15</v>
      </c>
      <c r="Q83" s="6">
        <f t="shared" si="2"/>
        <v>60</v>
      </c>
      <c r="R83" s="5">
        <f t="shared" si="3"/>
        <v>60</v>
      </c>
      <c r="S83" s="49"/>
      <c r="T83" s="97"/>
      <c r="U83" s="2" t="s">
        <v>763</v>
      </c>
    </row>
    <row r="84" spans="1:21" ht="25.5" x14ac:dyDescent="0.2">
      <c r="A84" s="62" t="s">
        <v>900</v>
      </c>
      <c r="B84" s="62" t="s">
        <v>661</v>
      </c>
      <c r="C84" s="62" t="s">
        <v>772</v>
      </c>
      <c r="D84" s="62" t="s">
        <v>587</v>
      </c>
      <c r="E84" s="62" t="s">
        <v>822</v>
      </c>
      <c r="F84" s="62" t="s">
        <v>901</v>
      </c>
      <c r="G84" s="65">
        <v>1003000</v>
      </c>
      <c r="H84" s="52"/>
      <c r="I84" s="2">
        <v>0</v>
      </c>
      <c r="J84" s="47"/>
      <c r="K84" s="6">
        <v>20</v>
      </c>
      <c r="L84" s="6">
        <v>0</v>
      </c>
      <c r="M84" s="31">
        <v>0</v>
      </c>
      <c r="N84" s="31">
        <v>10</v>
      </c>
      <c r="O84" s="6">
        <v>15</v>
      </c>
      <c r="P84" s="6">
        <v>15</v>
      </c>
      <c r="Q84" s="6">
        <f t="shared" si="2"/>
        <v>60</v>
      </c>
      <c r="R84" s="5">
        <f t="shared" si="3"/>
        <v>60</v>
      </c>
      <c r="S84" s="49"/>
      <c r="T84" s="97"/>
      <c r="U84" s="2" t="s">
        <v>763</v>
      </c>
    </row>
    <row r="85" spans="1:21" ht="89.25" x14ac:dyDescent="0.2">
      <c r="A85" s="62" t="s">
        <v>902</v>
      </c>
      <c r="B85" s="62" t="s">
        <v>661</v>
      </c>
      <c r="C85" s="62" t="s">
        <v>903</v>
      </c>
      <c r="D85" s="62" t="s">
        <v>615</v>
      </c>
      <c r="E85" s="62" t="s">
        <v>647</v>
      </c>
      <c r="F85" s="62" t="s">
        <v>904</v>
      </c>
      <c r="G85" s="65">
        <v>3800</v>
      </c>
      <c r="H85" s="51"/>
      <c r="I85" s="2">
        <v>4.6100000000000003</v>
      </c>
      <c r="J85" s="47"/>
      <c r="K85" s="31">
        <v>20</v>
      </c>
      <c r="L85" s="31">
        <v>0</v>
      </c>
      <c r="M85" s="31">
        <v>0</v>
      </c>
      <c r="N85" s="31">
        <v>10</v>
      </c>
      <c r="O85" s="6">
        <v>15</v>
      </c>
      <c r="P85" s="6">
        <v>0</v>
      </c>
      <c r="Q85" s="6">
        <f t="shared" si="2"/>
        <v>45</v>
      </c>
      <c r="R85" s="5">
        <f t="shared" si="3"/>
        <v>49.61</v>
      </c>
      <c r="S85" s="49"/>
      <c r="T85" s="97"/>
      <c r="U85" s="2" t="s">
        <v>664</v>
      </c>
    </row>
    <row r="86" spans="1:21" ht="89.25" x14ac:dyDescent="0.2">
      <c r="A86" s="62" t="s">
        <v>905</v>
      </c>
      <c r="B86" s="62" t="s">
        <v>661</v>
      </c>
      <c r="C86" s="62" t="s">
        <v>906</v>
      </c>
      <c r="D86" s="62" t="s">
        <v>615</v>
      </c>
      <c r="E86" s="62" t="s">
        <v>647</v>
      </c>
      <c r="F86" s="62" t="s">
        <v>904</v>
      </c>
      <c r="G86" s="65">
        <v>3800</v>
      </c>
      <c r="H86" s="51"/>
      <c r="I86" s="2">
        <v>4.6100000000000003</v>
      </c>
      <c r="J86" s="47"/>
      <c r="K86" s="31">
        <v>20</v>
      </c>
      <c r="L86" s="31">
        <v>0</v>
      </c>
      <c r="M86" s="31">
        <v>0</v>
      </c>
      <c r="N86" s="31">
        <v>10</v>
      </c>
      <c r="O86" s="6">
        <v>15</v>
      </c>
      <c r="P86" s="6">
        <v>0</v>
      </c>
      <c r="Q86" s="6">
        <f t="shared" si="2"/>
        <v>45</v>
      </c>
      <c r="R86" s="5">
        <f t="shared" si="3"/>
        <v>49.61</v>
      </c>
      <c r="S86" s="49"/>
      <c r="T86" s="97"/>
      <c r="U86" s="2" t="s">
        <v>664</v>
      </c>
    </row>
    <row r="87" spans="1:21" ht="89.25" x14ac:dyDescent="0.2">
      <c r="A87" s="62" t="s">
        <v>907</v>
      </c>
      <c r="B87" s="62" t="s">
        <v>661</v>
      </c>
      <c r="C87" s="62" t="s">
        <v>908</v>
      </c>
      <c r="D87" s="62" t="s">
        <v>615</v>
      </c>
      <c r="E87" s="62" t="s">
        <v>647</v>
      </c>
      <c r="F87" s="62" t="s">
        <v>904</v>
      </c>
      <c r="G87" s="65">
        <v>3800</v>
      </c>
      <c r="H87" s="51"/>
      <c r="I87" s="2">
        <v>4.6100000000000003</v>
      </c>
      <c r="J87" s="47"/>
      <c r="K87" s="31">
        <v>20</v>
      </c>
      <c r="L87" s="31">
        <v>0</v>
      </c>
      <c r="M87" s="31">
        <v>0</v>
      </c>
      <c r="N87" s="31">
        <v>10</v>
      </c>
      <c r="O87" s="6">
        <v>15</v>
      </c>
      <c r="P87" s="6">
        <v>0</v>
      </c>
      <c r="Q87" s="6">
        <f t="shared" si="2"/>
        <v>45</v>
      </c>
      <c r="R87" s="5">
        <f t="shared" si="3"/>
        <v>49.61</v>
      </c>
      <c r="S87" s="49"/>
      <c r="T87" s="97"/>
      <c r="U87" s="2" t="s">
        <v>664</v>
      </c>
    </row>
    <row r="88" spans="1:21" x14ac:dyDescent="0.2">
      <c r="A88" s="43"/>
      <c r="B88" s="43"/>
      <c r="C88" s="43"/>
      <c r="D88" s="43"/>
      <c r="E88" s="43"/>
      <c r="F88" s="43"/>
      <c r="G88" s="45"/>
      <c r="H88" s="45"/>
      <c r="I88" s="46"/>
      <c r="J88" s="47"/>
      <c r="K88" s="48"/>
      <c r="L88" s="48"/>
      <c r="M88" s="48"/>
      <c r="N88" s="48"/>
      <c r="O88" s="48"/>
      <c r="P88" s="48"/>
      <c r="Q88" s="48"/>
      <c r="R88" s="49"/>
      <c r="S88" s="49"/>
      <c r="T88" s="100"/>
      <c r="U88" s="46"/>
    </row>
    <row r="89" spans="1:21" x14ac:dyDescent="0.2">
      <c r="A89" s="50"/>
      <c r="B89" s="43"/>
      <c r="C89" s="43"/>
      <c r="D89" s="43"/>
      <c r="E89" s="43"/>
      <c r="F89" s="43"/>
      <c r="G89" s="52"/>
      <c r="H89" s="52"/>
      <c r="I89" s="46"/>
      <c r="J89" s="47"/>
      <c r="K89" s="48"/>
      <c r="L89" s="48"/>
      <c r="M89" s="48"/>
      <c r="N89" s="48"/>
      <c r="O89" s="48"/>
      <c r="P89" s="48"/>
      <c r="Q89" s="48"/>
      <c r="R89" s="49"/>
      <c r="S89" s="49"/>
      <c r="T89" s="100"/>
      <c r="U89" s="46"/>
    </row>
    <row r="90" spans="1:21" x14ac:dyDescent="0.2">
      <c r="A90" s="50"/>
      <c r="B90" s="43"/>
      <c r="C90" s="43"/>
      <c r="D90" s="43"/>
      <c r="E90" s="43"/>
      <c r="F90" s="43"/>
      <c r="G90" s="52"/>
      <c r="H90" s="52"/>
      <c r="I90" s="46"/>
      <c r="J90" s="47"/>
      <c r="K90" s="48"/>
      <c r="L90" s="48"/>
      <c r="M90" s="48"/>
      <c r="N90" s="48"/>
      <c r="O90" s="48"/>
      <c r="P90" s="48"/>
      <c r="Q90" s="48"/>
      <c r="R90" s="49"/>
      <c r="S90" s="49"/>
      <c r="T90" s="100"/>
      <c r="U90" s="46"/>
    </row>
    <row r="91" spans="1:21" x14ac:dyDescent="0.2">
      <c r="A91" s="50"/>
      <c r="B91" s="43"/>
      <c r="C91" s="43"/>
      <c r="D91" s="43"/>
      <c r="E91" s="43"/>
      <c r="F91" s="43"/>
      <c r="G91" s="52"/>
      <c r="H91" s="52"/>
      <c r="I91" s="46"/>
      <c r="J91" s="47"/>
      <c r="K91" s="48"/>
      <c r="L91" s="48"/>
      <c r="M91" s="48"/>
      <c r="N91" s="48"/>
      <c r="O91" s="48"/>
      <c r="P91" s="48"/>
      <c r="Q91" s="48"/>
      <c r="R91" s="49"/>
      <c r="S91" s="49"/>
      <c r="T91" s="100"/>
      <c r="U91" s="46"/>
    </row>
    <row r="92" spans="1:21" x14ac:dyDescent="0.2">
      <c r="A92" s="43"/>
      <c r="B92" s="43"/>
      <c r="C92" s="43"/>
      <c r="D92" s="43"/>
      <c r="E92" s="43"/>
      <c r="F92" s="43"/>
      <c r="G92" s="45"/>
      <c r="H92" s="45"/>
      <c r="I92" s="46"/>
      <c r="J92" s="47"/>
      <c r="K92" s="48"/>
      <c r="L92" s="48"/>
      <c r="M92" s="48"/>
      <c r="N92" s="48"/>
      <c r="O92" s="48"/>
      <c r="P92" s="48"/>
      <c r="Q92" s="48"/>
      <c r="R92" s="49"/>
      <c r="S92" s="49"/>
      <c r="T92" s="100"/>
      <c r="U92" s="46"/>
    </row>
    <row r="93" spans="1:21" x14ac:dyDescent="0.2">
      <c r="A93" s="50"/>
      <c r="B93" s="43"/>
      <c r="C93" s="43"/>
      <c r="D93" s="43"/>
      <c r="E93" s="43"/>
      <c r="F93" s="43"/>
      <c r="G93" s="52"/>
      <c r="H93" s="52"/>
      <c r="I93" s="46"/>
      <c r="J93" s="47"/>
      <c r="K93" s="48"/>
      <c r="L93" s="48"/>
      <c r="M93" s="48"/>
      <c r="N93" s="48"/>
      <c r="O93" s="48"/>
      <c r="P93" s="48"/>
      <c r="Q93" s="48"/>
      <c r="R93" s="49"/>
      <c r="S93" s="49"/>
      <c r="T93" s="100"/>
      <c r="U93" s="46"/>
    </row>
    <row r="94" spans="1:21" x14ac:dyDescent="0.2">
      <c r="A94" s="50"/>
      <c r="B94" s="43"/>
      <c r="C94" s="43"/>
      <c r="D94" s="43"/>
      <c r="E94" s="43"/>
      <c r="F94" s="43"/>
      <c r="G94" s="52"/>
      <c r="H94" s="52"/>
      <c r="I94" s="46"/>
      <c r="J94" s="47"/>
      <c r="K94" s="48"/>
      <c r="L94" s="48"/>
      <c r="M94" s="48"/>
      <c r="N94" s="48"/>
      <c r="O94" s="48"/>
      <c r="P94" s="48"/>
      <c r="Q94" s="48"/>
      <c r="R94" s="49"/>
      <c r="S94" s="49"/>
      <c r="T94" s="100"/>
      <c r="U94" s="46"/>
    </row>
    <row r="95" spans="1:21" x14ac:dyDescent="0.2">
      <c r="A95" s="50"/>
      <c r="B95" s="43"/>
      <c r="C95" s="43"/>
      <c r="D95" s="43"/>
      <c r="E95" s="43"/>
      <c r="F95" s="43"/>
      <c r="G95" s="52"/>
      <c r="H95" s="52"/>
      <c r="I95" s="46"/>
      <c r="J95" s="47"/>
      <c r="K95" s="48"/>
      <c r="L95" s="48"/>
      <c r="M95" s="48"/>
      <c r="N95" s="48"/>
      <c r="O95" s="48"/>
      <c r="P95" s="48"/>
      <c r="Q95" s="48"/>
      <c r="R95" s="49"/>
      <c r="S95" s="49"/>
      <c r="T95" s="100"/>
      <c r="U95" s="46"/>
    </row>
    <row r="96" spans="1:21" x14ac:dyDescent="0.2">
      <c r="A96" s="50"/>
      <c r="B96" s="43"/>
      <c r="C96" s="43"/>
      <c r="D96" s="43"/>
      <c r="E96" s="43"/>
      <c r="F96" s="43"/>
      <c r="G96" s="52"/>
      <c r="H96" s="52"/>
      <c r="I96" s="46"/>
      <c r="J96" s="47"/>
      <c r="K96" s="48"/>
      <c r="L96" s="48"/>
      <c r="M96" s="48"/>
      <c r="N96" s="48"/>
      <c r="O96" s="48"/>
      <c r="P96" s="48"/>
      <c r="Q96" s="48"/>
      <c r="R96" s="49"/>
      <c r="S96" s="49"/>
      <c r="T96" s="100"/>
      <c r="U96" s="46"/>
    </row>
    <row r="97" spans="1:21" x14ac:dyDescent="0.2">
      <c r="A97" s="50"/>
      <c r="B97" s="43"/>
      <c r="C97" s="43"/>
      <c r="D97" s="43"/>
      <c r="E97" s="43"/>
      <c r="F97" s="43"/>
      <c r="G97" s="52"/>
      <c r="H97" s="52"/>
      <c r="I97" s="46"/>
      <c r="J97" s="47"/>
      <c r="K97" s="48"/>
      <c r="L97" s="48"/>
      <c r="M97" s="48"/>
      <c r="N97" s="48"/>
      <c r="O97" s="48"/>
      <c r="P97" s="48"/>
      <c r="Q97" s="48"/>
      <c r="R97" s="49"/>
      <c r="S97" s="49"/>
      <c r="T97" s="100"/>
      <c r="U97" s="46"/>
    </row>
    <row r="98" spans="1:21" x14ac:dyDescent="0.2">
      <c r="A98" s="50"/>
      <c r="B98" s="43"/>
      <c r="C98" s="43"/>
      <c r="D98" s="43"/>
      <c r="E98" s="43"/>
      <c r="F98" s="43"/>
      <c r="G98" s="52"/>
      <c r="H98" s="52"/>
      <c r="I98" s="46"/>
      <c r="J98" s="47"/>
      <c r="K98" s="48"/>
      <c r="L98" s="48"/>
      <c r="M98" s="48"/>
      <c r="N98" s="48"/>
      <c r="O98" s="48"/>
      <c r="P98" s="48"/>
      <c r="Q98" s="48"/>
      <c r="R98" s="49"/>
      <c r="S98" s="49"/>
      <c r="T98" s="100"/>
      <c r="U98" s="46"/>
    </row>
    <row r="99" spans="1:21" x14ac:dyDescent="0.2">
      <c r="A99" s="50"/>
      <c r="B99" s="43"/>
      <c r="C99" s="43"/>
      <c r="D99" s="43"/>
      <c r="E99" s="43"/>
      <c r="F99" s="43"/>
      <c r="G99" s="52"/>
      <c r="H99" s="52"/>
      <c r="I99" s="46"/>
      <c r="J99" s="47"/>
      <c r="K99" s="48"/>
      <c r="L99" s="48"/>
      <c r="M99" s="48"/>
      <c r="N99" s="48"/>
      <c r="O99" s="48"/>
      <c r="P99" s="48"/>
      <c r="Q99" s="48"/>
      <c r="R99" s="49"/>
      <c r="S99" s="49"/>
      <c r="T99" s="100"/>
      <c r="U99" s="46"/>
    </row>
    <row r="100" spans="1:21" x14ac:dyDescent="0.2">
      <c r="A100" s="50"/>
      <c r="B100" s="43"/>
      <c r="C100" s="43"/>
      <c r="D100" s="43"/>
      <c r="E100" s="43"/>
      <c r="F100" s="43"/>
      <c r="G100" s="52"/>
      <c r="H100" s="52"/>
      <c r="I100" s="46"/>
      <c r="J100" s="47"/>
      <c r="K100" s="48"/>
      <c r="L100" s="48"/>
      <c r="M100" s="48"/>
      <c r="N100" s="48"/>
      <c r="O100" s="48"/>
      <c r="P100" s="48"/>
      <c r="Q100" s="48"/>
      <c r="R100" s="49"/>
      <c r="S100" s="49"/>
      <c r="T100" s="100"/>
      <c r="U100" s="46"/>
    </row>
    <row r="101" spans="1:21" x14ac:dyDescent="0.2">
      <c r="A101" s="50"/>
      <c r="B101" s="43"/>
      <c r="C101" s="43"/>
      <c r="D101" s="43"/>
      <c r="E101" s="43"/>
      <c r="F101" s="43"/>
      <c r="G101" s="52"/>
      <c r="H101" s="52"/>
      <c r="I101" s="46"/>
      <c r="J101" s="47"/>
      <c r="K101" s="48"/>
      <c r="L101" s="48"/>
      <c r="M101" s="48"/>
      <c r="N101" s="48"/>
      <c r="O101" s="48"/>
      <c r="P101" s="48"/>
      <c r="Q101" s="48"/>
      <c r="R101" s="49"/>
      <c r="S101" s="49"/>
      <c r="T101" s="100"/>
      <c r="U101" s="46"/>
    </row>
    <row r="102" spans="1:21" x14ac:dyDescent="0.2">
      <c r="A102" s="50"/>
      <c r="B102" s="43"/>
      <c r="C102" s="43"/>
      <c r="D102" s="43"/>
      <c r="E102" s="43"/>
      <c r="F102" s="43"/>
      <c r="G102" s="52"/>
      <c r="H102" s="52"/>
      <c r="I102" s="46"/>
      <c r="J102" s="47"/>
      <c r="K102" s="48"/>
      <c r="L102" s="48"/>
      <c r="M102" s="48"/>
      <c r="N102" s="48"/>
      <c r="O102" s="48"/>
      <c r="P102" s="48"/>
      <c r="Q102" s="48"/>
      <c r="R102" s="49"/>
      <c r="S102" s="49"/>
      <c r="T102" s="100"/>
      <c r="U102" s="46"/>
    </row>
    <row r="103" spans="1:21" x14ac:dyDescent="0.2">
      <c r="A103" s="50"/>
      <c r="B103" s="43"/>
      <c r="C103" s="43"/>
      <c r="D103" s="43"/>
      <c r="E103" s="43"/>
      <c r="F103" s="43"/>
      <c r="G103" s="52"/>
      <c r="H103" s="52"/>
      <c r="I103" s="46"/>
      <c r="J103" s="47"/>
      <c r="K103" s="48"/>
      <c r="L103" s="48"/>
      <c r="M103" s="48"/>
      <c r="N103" s="48"/>
      <c r="O103" s="48"/>
      <c r="P103" s="48"/>
      <c r="Q103" s="48"/>
      <c r="R103" s="49"/>
      <c r="S103" s="49"/>
      <c r="T103" s="100"/>
      <c r="U103" s="46"/>
    </row>
    <row r="104" spans="1:21" x14ac:dyDescent="0.2">
      <c r="A104" s="50"/>
      <c r="B104" s="43"/>
      <c r="C104" s="43"/>
      <c r="D104" s="43"/>
      <c r="E104" s="43"/>
      <c r="F104" s="43"/>
      <c r="G104" s="52"/>
      <c r="H104" s="52"/>
      <c r="I104" s="46"/>
      <c r="J104" s="47"/>
      <c r="K104" s="48"/>
      <c r="L104" s="48"/>
      <c r="M104" s="48"/>
      <c r="N104" s="48"/>
      <c r="O104" s="48"/>
      <c r="P104" s="48"/>
      <c r="Q104" s="48"/>
      <c r="R104" s="49"/>
      <c r="S104" s="49"/>
      <c r="T104" s="100"/>
      <c r="U104" s="46"/>
    </row>
    <row r="105" spans="1:21" x14ac:dyDescent="0.2">
      <c r="A105" s="50"/>
      <c r="B105" s="43"/>
      <c r="C105" s="43"/>
      <c r="D105" s="43"/>
      <c r="E105" s="43"/>
      <c r="F105" s="43"/>
      <c r="G105" s="52"/>
      <c r="H105" s="52"/>
      <c r="I105" s="46"/>
      <c r="J105" s="47"/>
      <c r="K105" s="48"/>
      <c r="L105" s="48"/>
      <c r="M105" s="48"/>
      <c r="N105" s="48"/>
      <c r="O105" s="48"/>
      <c r="P105" s="48"/>
      <c r="Q105" s="48"/>
      <c r="R105" s="49"/>
      <c r="S105" s="49"/>
      <c r="T105" s="100"/>
      <c r="U105" s="46"/>
    </row>
    <row r="106" spans="1:21" x14ac:dyDescent="0.2">
      <c r="A106" s="50"/>
      <c r="B106" s="43"/>
      <c r="C106" s="43"/>
      <c r="D106" s="43"/>
      <c r="E106" s="43"/>
      <c r="F106" s="43"/>
      <c r="G106" s="52"/>
      <c r="H106" s="52"/>
      <c r="I106" s="46"/>
      <c r="J106" s="47"/>
      <c r="K106" s="48"/>
      <c r="L106" s="48"/>
      <c r="M106" s="48"/>
      <c r="N106" s="48"/>
      <c r="O106" s="48"/>
      <c r="P106" s="48"/>
      <c r="Q106" s="48"/>
      <c r="R106" s="49"/>
      <c r="S106" s="49"/>
      <c r="T106" s="100"/>
      <c r="U106" s="46"/>
    </row>
    <row r="107" spans="1:21" x14ac:dyDescent="0.2">
      <c r="A107" s="50"/>
      <c r="B107" s="43"/>
      <c r="C107" s="43"/>
      <c r="D107" s="43"/>
      <c r="E107" s="43"/>
      <c r="F107" s="43"/>
      <c r="G107" s="52"/>
      <c r="H107" s="52"/>
      <c r="I107" s="46"/>
      <c r="J107" s="47"/>
      <c r="K107" s="48"/>
      <c r="L107" s="48"/>
      <c r="M107" s="48"/>
      <c r="N107" s="48"/>
      <c r="O107" s="48"/>
      <c r="P107" s="48"/>
      <c r="Q107" s="48"/>
      <c r="R107" s="49"/>
      <c r="S107" s="49"/>
      <c r="T107" s="100"/>
      <c r="U107" s="46"/>
    </row>
    <row r="108" spans="1:21" x14ac:dyDescent="0.2">
      <c r="A108" s="50"/>
      <c r="B108" s="43"/>
      <c r="C108" s="43"/>
      <c r="D108" s="43"/>
      <c r="E108" s="43"/>
      <c r="F108" s="43"/>
      <c r="G108" s="52"/>
      <c r="H108" s="52"/>
      <c r="I108" s="46"/>
      <c r="J108" s="47"/>
      <c r="K108" s="48"/>
      <c r="L108" s="48"/>
      <c r="M108" s="48"/>
      <c r="N108" s="48"/>
      <c r="O108" s="48"/>
      <c r="P108" s="48"/>
      <c r="Q108" s="48"/>
      <c r="R108" s="49"/>
      <c r="S108" s="49"/>
      <c r="T108" s="100"/>
      <c r="U108" s="46"/>
    </row>
    <row r="109" spans="1:21" x14ac:dyDescent="0.2">
      <c r="A109" s="50"/>
      <c r="B109" s="43"/>
      <c r="C109" s="43"/>
      <c r="D109" s="43"/>
      <c r="E109" s="43"/>
      <c r="F109" s="43"/>
      <c r="G109" s="52"/>
      <c r="H109" s="52"/>
      <c r="I109" s="46"/>
      <c r="J109" s="47"/>
      <c r="K109" s="48"/>
      <c r="L109" s="48"/>
      <c r="M109" s="48"/>
      <c r="N109" s="48"/>
      <c r="O109" s="48"/>
      <c r="P109" s="48"/>
      <c r="Q109" s="48"/>
      <c r="R109" s="49"/>
      <c r="S109" s="49"/>
      <c r="T109" s="100"/>
      <c r="U109" s="46"/>
    </row>
    <row r="110" spans="1:21" x14ac:dyDescent="0.2">
      <c r="A110" s="50"/>
      <c r="B110" s="43"/>
      <c r="C110" s="43"/>
      <c r="D110" s="43"/>
      <c r="E110" s="43"/>
      <c r="F110" s="43"/>
      <c r="G110" s="52"/>
      <c r="H110" s="52"/>
      <c r="I110" s="46"/>
      <c r="J110" s="47"/>
      <c r="K110" s="48"/>
      <c r="L110" s="48"/>
      <c r="M110" s="48"/>
      <c r="N110" s="48"/>
      <c r="O110" s="48"/>
      <c r="P110" s="48"/>
      <c r="Q110" s="48"/>
      <c r="R110" s="49"/>
      <c r="S110" s="49"/>
      <c r="T110" s="100"/>
      <c r="U110" s="46"/>
    </row>
    <row r="111" spans="1:21" x14ac:dyDescent="0.2">
      <c r="A111" s="50"/>
      <c r="B111" s="43"/>
      <c r="C111" s="43"/>
      <c r="D111" s="43"/>
      <c r="E111" s="43"/>
      <c r="F111" s="43"/>
      <c r="G111" s="52"/>
      <c r="H111" s="52"/>
      <c r="I111" s="46"/>
      <c r="J111" s="47"/>
      <c r="K111" s="48"/>
      <c r="L111" s="48"/>
      <c r="M111" s="48"/>
      <c r="N111" s="48"/>
      <c r="O111" s="48"/>
      <c r="P111" s="48"/>
      <c r="Q111" s="48"/>
      <c r="R111" s="49"/>
      <c r="S111" s="49"/>
      <c r="T111" s="100"/>
      <c r="U111" s="46"/>
    </row>
    <row r="112" spans="1:21" x14ac:dyDescent="0.2">
      <c r="A112" s="50"/>
      <c r="B112" s="43"/>
      <c r="C112" s="43"/>
      <c r="D112" s="43"/>
      <c r="E112" s="43"/>
      <c r="F112" s="43"/>
      <c r="G112" s="52"/>
      <c r="H112" s="52"/>
      <c r="I112" s="46"/>
      <c r="J112" s="47"/>
      <c r="K112" s="48"/>
      <c r="L112" s="48"/>
      <c r="M112" s="48"/>
      <c r="N112" s="48"/>
      <c r="O112" s="48"/>
      <c r="P112" s="48"/>
      <c r="Q112" s="48"/>
      <c r="R112" s="49"/>
      <c r="S112" s="49"/>
      <c r="T112" s="100"/>
      <c r="U112" s="46"/>
    </row>
    <row r="113" spans="1:21" x14ac:dyDescent="0.2">
      <c r="A113" s="50"/>
      <c r="B113" s="43"/>
      <c r="C113" s="43"/>
      <c r="D113" s="43"/>
      <c r="E113" s="43"/>
      <c r="F113" s="43"/>
      <c r="G113" s="52"/>
      <c r="H113" s="52"/>
      <c r="I113" s="46"/>
      <c r="J113" s="47"/>
      <c r="K113" s="48"/>
      <c r="L113" s="48"/>
      <c r="M113" s="48"/>
      <c r="N113" s="48"/>
      <c r="O113" s="48"/>
      <c r="P113" s="48"/>
      <c r="Q113" s="48"/>
      <c r="R113" s="49"/>
      <c r="S113" s="49"/>
      <c r="T113" s="100"/>
      <c r="U113" s="46"/>
    </row>
    <row r="114" spans="1:21" x14ac:dyDescent="0.2">
      <c r="A114" s="50"/>
      <c r="B114" s="43"/>
      <c r="C114" s="43"/>
      <c r="D114" s="43"/>
      <c r="E114" s="43"/>
      <c r="F114" s="43"/>
      <c r="G114" s="52"/>
      <c r="H114" s="52"/>
      <c r="I114" s="46"/>
      <c r="J114" s="47"/>
      <c r="K114" s="48"/>
      <c r="L114" s="48"/>
      <c r="M114" s="48"/>
      <c r="N114" s="48"/>
      <c r="O114" s="48"/>
      <c r="P114" s="48"/>
      <c r="Q114" s="48"/>
      <c r="R114" s="49"/>
      <c r="S114" s="49"/>
      <c r="T114" s="100"/>
      <c r="U114" s="46"/>
    </row>
    <row r="115" spans="1:21" x14ac:dyDescent="0.2">
      <c r="A115" s="50"/>
      <c r="B115" s="43"/>
      <c r="C115" s="43"/>
      <c r="D115" s="43"/>
      <c r="E115" s="43"/>
      <c r="F115" s="43"/>
      <c r="G115" s="52"/>
      <c r="H115" s="52"/>
      <c r="I115" s="46"/>
      <c r="J115" s="47"/>
      <c r="K115" s="48"/>
      <c r="L115" s="48"/>
      <c r="M115" s="48"/>
      <c r="N115" s="48"/>
      <c r="O115" s="48"/>
      <c r="P115" s="48"/>
      <c r="Q115" s="48"/>
      <c r="R115" s="49"/>
      <c r="S115" s="49"/>
      <c r="T115" s="100"/>
      <c r="U115" s="46"/>
    </row>
    <row r="116" spans="1:21" x14ac:dyDescent="0.2">
      <c r="A116" s="50"/>
      <c r="B116" s="43"/>
      <c r="C116" s="43"/>
      <c r="D116" s="43"/>
      <c r="E116" s="43"/>
      <c r="F116" s="43"/>
      <c r="G116" s="52"/>
      <c r="H116" s="52"/>
      <c r="I116" s="46"/>
      <c r="J116" s="47"/>
      <c r="K116" s="48"/>
      <c r="L116" s="48"/>
      <c r="M116" s="48"/>
      <c r="N116" s="48"/>
      <c r="O116" s="48"/>
      <c r="P116" s="48"/>
      <c r="Q116" s="48"/>
      <c r="R116" s="49"/>
      <c r="S116" s="49"/>
      <c r="T116" s="100"/>
      <c r="U116" s="46"/>
    </row>
    <row r="117" spans="1:21" x14ac:dyDescent="0.2">
      <c r="A117" s="50"/>
      <c r="B117" s="43"/>
      <c r="C117" s="43"/>
      <c r="D117" s="43"/>
      <c r="E117" s="43"/>
      <c r="F117" s="43"/>
      <c r="G117" s="52"/>
      <c r="H117" s="52"/>
      <c r="I117" s="46"/>
      <c r="J117" s="47"/>
      <c r="K117" s="48"/>
      <c r="L117" s="48"/>
      <c r="M117" s="48"/>
      <c r="N117" s="48"/>
      <c r="O117" s="48"/>
      <c r="P117" s="48"/>
      <c r="Q117" s="48"/>
      <c r="R117" s="49"/>
      <c r="S117" s="49"/>
      <c r="T117" s="100"/>
      <c r="U117" s="46"/>
    </row>
    <row r="118" spans="1:21" x14ac:dyDescent="0.2">
      <c r="A118" s="50"/>
      <c r="B118" s="43"/>
      <c r="C118" s="43"/>
      <c r="D118" s="43"/>
      <c r="E118" s="43"/>
      <c r="F118" s="43"/>
      <c r="G118" s="52"/>
      <c r="H118" s="52"/>
      <c r="I118" s="46"/>
      <c r="J118" s="47"/>
      <c r="K118" s="48"/>
      <c r="L118" s="48"/>
      <c r="M118" s="48"/>
      <c r="N118" s="48"/>
      <c r="O118" s="48"/>
      <c r="P118" s="48"/>
      <c r="Q118" s="48"/>
      <c r="R118" s="49"/>
      <c r="S118" s="49"/>
      <c r="T118" s="100"/>
      <c r="U118" s="46"/>
    </row>
    <row r="119" spans="1:21" x14ac:dyDescent="0.2">
      <c r="A119" s="50"/>
      <c r="B119" s="43"/>
      <c r="C119" s="43"/>
      <c r="D119" s="43"/>
      <c r="E119" s="43"/>
      <c r="F119" s="43"/>
      <c r="G119" s="52"/>
      <c r="H119" s="52"/>
      <c r="I119" s="46"/>
      <c r="J119" s="47"/>
      <c r="K119" s="48"/>
      <c r="L119" s="48"/>
      <c r="M119" s="48"/>
      <c r="N119" s="48"/>
      <c r="O119" s="48"/>
      <c r="P119" s="48"/>
      <c r="Q119" s="48"/>
      <c r="R119" s="49"/>
      <c r="S119" s="49"/>
      <c r="T119" s="100"/>
      <c r="U119" s="46"/>
    </row>
    <row r="120" spans="1:21" x14ac:dyDescent="0.2">
      <c r="A120" s="50"/>
      <c r="B120" s="43"/>
      <c r="C120" s="43"/>
      <c r="D120" s="43"/>
      <c r="E120" s="43"/>
      <c r="F120" s="43"/>
      <c r="G120" s="52"/>
      <c r="H120" s="52"/>
      <c r="I120" s="46"/>
      <c r="J120" s="47"/>
      <c r="K120" s="48"/>
      <c r="L120" s="48"/>
      <c r="M120" s="48"/>
      <c r="N120" s="48"/>
      <c r="O120" s="48"/>
      <c r="P120" s="48"/>
      <c r="Q120" s="48"/>
      <c r="R120" s="49"/>
      <c r="S120" s="49"/>
      <c r="T120" s="100"/>
      <c r="U120" s="46"/>
    </row>
    <row r="121" spans="1:21" x14ac:dyDescent="0.2">
      <c r="A121" s="50"/>
      <c r="B121" s="43"/>
      <c r="C121" s="43"/>
      <c r="D121" s="43"/>
      <c r="E121" s="43"/>
      <c r="F121" s="43"/>
      <c r="G121" s="52"/>
      <c r="H121" s="52"/>
      <c r="I121" s="46"/>
      <c r="J121" s="47"/>
      <c r="K121" s="48"/>
      <c r="L121" s="48"/>
      <c r="M121" s="48"/>
      <c r="N121" s="48"/>
      <c r="O121" s="48"/>
      <c r="P121" s="48"/>
      <c r="Q121" s="48"/>
      <c r="R121" s="49"/>
      <c r="S121" s="49"/>
      <c r="T121" s="100"/>
      <c r="U121" s="46"/>
    </row>
    <row r="122" spans="1:21" x14ac:dyDescent="0.2">
      <c r="A122" s="50"/>
      <c r="B122" s="43"/>
      <c r="C122" s="43"/>
      <c r="D122" s="43"/>
      <c r="E122" s="43"/>
      <c r="F122" s="43"/>
      <c r="G122" s="52"/>
      <c r="H122" s="52"/>
      <c r="I122" s="46"/>
      <c r="J122" s="47"/>
      <c r="K122" s="48"/>
      <c r="L122" s="48"/>
      <c r="M122" s="48"/>
      <c r="N122" s="48"/>
      <c r="O122" s="48"/>
      <c r="P122" s="48"/>
      <c r="Q122" s="48"/>
      <c r="R122" s="49"/>
      <c r="S122" s="49"/>
      <c r="T122" s="100"/>
      <c r="U122" s="46"/>
    </row>
    <row r="123" spans="1:21" x14ac:dyDescent="0.2">
      <c r="A123" s="50"/>
      <c r="B123" s="43"/>
      <c r="C123" s="43"/>
      <c r="D123" s="43"/>
      <c r="E123" s="43"/>
      <c r="F123" s="43"/>
      <c r="G123" s="52"/>
      <c r="H123" s="52"/>
      <c r="I123" s="46"/>
      <c r="J123" s="47"/>
      <c r="K123" s="48"/>
      <c r="L123" s="48"/>
      <c r="M123" s="48"/>
      <c r="N123" s="48"/>
      <c r="O123" s="48"/>
      <c r="P123" s="48"/>
      <c r="Q123" s="48"/>
      <c r="R123" s="49"/>
      <c r="S123" s="49"/>
      <c r="T123" s="100"/>
      <c r="U123" s="46"/>
    </row>
    <row r="124" spans="1:21" x14ac:dyDescent="0.2">
      <c r="A124" s="50"/>
      <c r="B124" s="43"/>
      <c r="C124" s="43"/>
      <c r="D124" s="43"/>
      <c r="E124" s="43"/>
      <c r="F124" s="43"/>
      <c r="G124" s="52"/>
      <c r="H124" s="52"/>
      <c r="I124" s="46"/>
      <c r="J124" s="47"/>
      <c r="K124" s="48"/>
      <c r="L124" s="48"/>
      <c r="M124" s="48"/>
      <c r="N124" s="48"/>
      <c r="O124" s="48"/>
      <c r="P124" s="48"/>
      <c r="Q124" s="48"/>
      <c r="R124" s="49"/>
      <c r="S124" s="49"/>
      <c r="T124" s="100"/>
      <c r="U124" s="46"/>
    </row>
    <row r="125" spans="1:21" x14ac:dyDescent="0.2">
      <c r="A125" s="50"/>
      <c r="B125" s="43"/>
      <c r="C125" s="43"/>
      <c r="D125" s="43"/>
      <c r="E125" s="43"/>
      <c r="F125" s="43"/>
      <c r="G125" s="52"/>
      <c r="H125" s="52"/>
      <c r="I125" s="46"/>
      <c r="J125" s="47"/>
      <c r="K125" s="48"/>
      <c r="L125" s="48"/>
      <c r="M125" s="48"/>
      <c r="N125" s="48"/>
      <c r="O125" s="48"/>
      <c r="P125" s="48"/>
      <c r="Q125" s="48"/>
      <c r="R125" s="49"/>
      <c r="S125" s="49"/>
      <c r="T125" s="100"/>
      <c r="U125" s="46"/>
    </row>
    <row r="126" spans="1:21" x14ac:dyDescent="0.2">
      <c r="A126" s="50"/>
      <c r="B126" s="43"/>
      <c r="C126" s="43"/>
      <c r="D126" s="43"/>
      <c r="E126" s="43"/>
      <c r="F126" s="43"/>
      <c r="G126" s="52"/>
      <c r="H126" s="52"/>
      <c r="I126" s="46"/>
      <c r="J126" s="47"/>
      <c r="K126" s="48"/>
      <c r="L126" s="48"/>
      <c r="M126" s="48"/>
      <c r="N126" s="48"/>
      <c r="O126" s="48"/>
      <c r="P126" s="48"/>
      <c r="Q126" s="48"/>
      <c r="R126" s="49"/>
      <c r="S126" s="49"/>
      <c r="T126" s="100"/>
      <c r="U126" s="46"/>
    </row>
    <row r="127" spans="1:21" x14ac:dyDescent="0.2">
      <c r="A127" s="50"/>
      <c r="B127" s="43"/>
      <c r="C127" s="43"/>
      <c r="D127" s="43"/>
      <c r="E127" s="43"/>
      <c r="F127" s="43"/>
      <c r="G127" s="52"/>
      <c r="H127" s="52"/>
      <c r="I127" s="46"/>
      <c r="J127" s="47"/>
      <c r="K127" s="48"/>
      <c r="L127" s="48"/>
      <c r="M127" s="48"/>
      <c r="N127" s="48"/>
      <c r="O127" s="48"/>
      <c r="P127" s="48"/>
      <c r="Q127" s="48"/>
      <c r="R127" s="49"/>
      <c r="S127" s="49"/>
      <c r="T127" s="100"/>
      <c r="U127" s="46"/>
    </row>
    <row r="128" spans="1:21" x14ac:dyDescent="0.2">
      <c r="A128" s="50"/>
      <c r="B128" s="43"/>
      <c r="C128" s="43"/>
      <c r="D128" s="43"/>
      <c r="E128" s="43"/>
      <c r="F128" s="43"/>
      <c r="G128" s="52"/>
      <c r="H128" s="52"/>
      <c r="I128" s="46"/>
      <c r="J128" s="47"/>
      <c r="K128" s="48"/>
      <c r="L128" s="48"/>
      <c r="M128" s="48"/>
      <c r="N128" s="48"/>
      <c r="O128" s="48"/>
      <c r="P128" s="48"/>
      <c r="Q128" s="48"/>
      <c r="R128" s="49"/>
      <c r="S128" s="49"/>
      <c r="T128" s="100"/>
      <c r="U128" s="46"/>
    </row>
    <row r="129" spans="1:21" x14ac:dyDescent="0.2">
      <c r="A129" s="50"/>
      <c r="B129" s="43"/>
      <c r="C129" s="43"/>
      <c r="D129" s="43"/>
      <c r="E129" s="43"/>
      <c r="F129" s="43"/>
      <c r="G129" s="52"/>
      <c r="H129" s="52"/>
      <c r="I129" s="46"/>
      <c r="J129" s="47"/>
      <c r="K129" s="48"/>
      <c r="L129" s="48"/>
      <c r="M129" s="48"/>
      <c r="N129" s="48"/>
      <c r="O129" s="48"/>
      <c r="P129" s="48"/>
      <c r="Q129" s="48"/>
      <c r="R129" s="49"/>
      <c r="S129" s="49"/>
      <c r="T129" s="100"/>
      <c r="U129" s="46"/>
    </row>
    <row r="130" spans="1:21" x14ac:dyDescent="0.2">
      <c r="A130" s="50"/>
      <c r="B130" s="43"/>
      <c r="C130" s="43"/>
      <c r="D130" s="43"/>
      <c r="E130" s="43"/>
      <c r="F130" s="43"/>
      <c r="G130" s="52"/>
      <c r="H130" s="52"/>
      <c r="I130" s="46"/>
      <c r="J130" s="47"/>
      <c r="K130" s="48"/>
      <c r="L130" s="48"/>
      <c r="M130" s="48"/>
      <c r="N130" s="48"/>
      <c r="O130" s="48"/>
      <c r="P130" s="48"/>
      <c r="Q130" s="48"/>
      <c r="R130" s="49"/>
      <c r="S130" s="49"/>
      <c r="T130" s="100"/>
      <c r="U130" s="46"/>
    </row>
    <row r="131" spans="1:21" x14ac:dyDescent="0.2">
      <c r="A131" s="43"/>
      <c r="B131" s="43"/>
      <c r="C131" s="43"/>
      <c r="D131" s="43"/>
      <c r="E131" s="43"/>
      <c r="F131" s="43"/>
      <c r="G131" s="52"/>
      <c r="H131" s="52"/>
      <c r="I131" s="46"/>
      <c r="J131" s="47"/>
      <c r="K131" s="48"/>
      <c r="L131" s="48"/>
      <c r="M131" s="48"/>
      <c r="N131" s="48"/>
      <c r="O131" s="48"/>
      <c r="P131" s="48"/>
      <c r="Q131" s="48"/>
      <c r="R131" s="49"/>
      <c r="S131" s="49"/>
      <c r="T131" s="100"/>
      <c r="U131" s="46"/>
    </row>
  </sheetData>
  <dataValidations disablePrompts="1" count="1">
    <dataValidation type="list" allowBlank="1" showInputMessage="1" showErrorMessage="1" sqref="B2:B87 E2:E87">
      <formula1>#REF!</formula1>
    </dataValidation>
  </dataValidations>
  <pageMargins left="0.7" right="0.7" top="0.75" bottom="0.75" header="0.3" footer="0.3"/>
  <pageSetup paperSize="3" scale="76" fitToHeight="0" orientation="landscape" r:id="rId1"/>
  <headerFooter>
    <oddHeader>&amp;C&amp;"Arial,Bold"&amp;20&amp;KC00000Division 5 Division List - Transit</oddHeader>
    <oddFooter>Page &amp;P of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25"/>
  <sheetViews>
    <sheetView view="pageBreakPreview" zoomScaleNormal="100" zoomScaleSheetLayoutView="100" workbookViewId="0">
      <selection activeCell="V1" sqref="V1:V1048576"/>
    </sheetView>
  </sheetViews>
  <sheetFormatPr defaultRowHeight="12.75" x14ac:dyDescent="0.2"/>
  <cols>
    <col min="1" max="2" width="9.28515625" customWidth="1"/>
    <col min="3" max="3" width="31.140625" customWidth="1"/>
    <col min="4" max="4" width="50" customWidth="1"/>
    <col min="5" max="5" width="16.85546875" customWidth="1"/>
    <col min="6" max="6" width="15.140625" customWidth="1"/>
    <col min="7" max="9" width="14.28515625" customWidth="1"/>
    <col min="10" max="10" width="1.28515625" style="19" customWidth="1"/>
    <col min="11" max="11" width="14.28515625" customWidth="1"/>
    <col min="12" max="12" width="1.28515625" style="24" customWidth="1"/>
    <col min="21" max="21" width="1.28515625" customWidth="1"/>
    <col min="23" max="23" width="20.85546875" customWidth="1"/>
  </cols>
  <sheetData>
    <row r="1" spans="1:23" ht="63.75" x14ac:dyDescent="0.2">
      <c r="A1" s="1" t="s">
        <v>0</v>
      </c>
      <c r="B1" s="1" t="s">
        <v>1</v>
      </c>
      <c r="C1" s="1" t="s">
        <v>3</v>
      </c>
      <c r="D1" s="1" t="s">
        <v>2</v>
      </c>
      <c r="E1" s="1" t="s">
        <v>38</v>
      </c>
      <c r="F1" s="1" t="s">
        <v>45</v>
      </c>
      <c r="G1" s="1" t="s">
        <v>49</v>
      </c>
      <c r="H1" s="1" t="s">
        <v>50</v>
      </c>
      <c r="I1" s="33" t="s">
        <v>4</v>
      </c>
      <c r="J1" s="20"/>
      <c r="K1" s="2" t="s">
        <v>55</v>
      </c>
      <c r="L1" s="23"/>
      <c r="M1" s="25" t="s">
        <v>6</v>
      </c>
      <c r="N1" s="25" t="s">
        <v>7</v>
      </c>
      <c r="O1" s="25" t="s">
        <v>8</v>
      </c>
      <c r="P1" s="25" t="s">
        <v>53</v>
      </c>
      <c r="Q1" s="25" t="s">
        <v>11</v>
      </c>
      <c r="R1" s="25" t="s">
        <v>12</v>
      </c>
      <c r="S1" s="25" t="s">
        <v>13</v>
      </c>
      <c r="T1" s="25" t="s">
        <v>14</v>
      </c>
      <c r="V1" s="2" t="s">
        <v>1509</v>
      </c>
      <c r="W1" s="2" t="s">
        <v>15</v>
      </c>
    </row>
    <row r="2" spans="1:23" ht="51" x14ac:dyDescent="0.2">
      <c r="A2" s="26" t="s">
        <v>17</v>
      </c>
      <c r="B2" s="26" t="s">
        <v>5</v>
      </c>
      <c r="C2" s="26" t="s">
        <v>27</v>
      </c>
      <c r="D2" s="28" t="s">
        <v>28</v>
      </c>
      <c r="E2" s="26" t="s">
        <v>39</v>
      </c>
      <c r="F2" s="26" t="s">
        <v>46</v>
      </c>
      <c r="G2" s="26">
        <v>58.8</v>
      </c>
      <c r="H2" s="26">
        <v>62.7</v>
      </c>
      <c r="I2" s="29">
        <v>34255000</v>
      </c>
      <c r="J2" s="16"/>
      <c r="K2" s="2">
        <v>19.246839999999999</v>
      </c>
      <c r="L2" s="23"/>
      <c r="M2" s="31">
        <v>20</v>
      </c>
      <c r="N2" s="31">
        <v>6.67</v>
      </c>
      <c r="O2" s="31">
        <v>20</v>
      </c>
      <c r="P2" s="31">
        <v>10</v>
      </c>
      <c r="Q2" s="6">
        <v>5</v>
      </c>
      <c r="R2" s="6">
        <v>0</v>
      </c>
      <c r="S2" s="6">
        <f t="shared" ref="S2:S11" si="0">SUM(M2:R2)</f>
        <v>61.67</v>
      </c>
      <c r="T2" s="5">
        <f t="shared" ref="T2:T11" si="1">S2+K2</f>
        <v>80.916840000000008</v>
      </c>
      <c r="V2" s="2"/>
      <c r="W2" s="2" t="s">
        <v>56</v>
      </c>
    </row>
    <row r="3" spans="1:23" ht="25.5" x14ac:dyDescent="0.2">
      <c r="A3" s="26" t="s">
        <v>19</v>
      </c>
      <c r="B3" s="26" t="s">
        <v>5</v>
      </c>
      <c r="C3" s="27" t="s">
        <v>27</v>
      </c>
      <c r="D3" s="28" t="s">
        <v>30</v>
      </c>
      <c r="E3" s="27" t="s">
        <v>41</v>
      </c>
      <c r="F3" s="27" t="s">
        <v>47</v>
      </c>
      <c r="G3" s="27">
        <v>142.53</v>
      </c>
      <c r="H3" s="27" t="s">
        <v>51</v>
      </c>
      <c r="I3" s="29">
        <v>10548500</v>
      </c>
      <c r="J3" s="16"/>
      <c r="K3" s="2">
        <v>16.75385</v>
      </c>
      <c r="L3" s="23"/>
      <c r="M3" s="31">
        <v>20</v>
      </c>
      <c r="N3" s="31">
        <v>3.33</v>
      </c>
      <c r="O3" s="31">
        <v>0</v>
      </c>
      <c r="P3" s="31">
        <v>10</v>
      </c>
      <c r="Q3" s="6">
        <v>5</v>
      </c>
      <c r="R3" s="6">
        <v>15</v>
      </c>
      <c r="S3" s="6">
        <f t="shared" si="0"/>
        <v>53.33</v>
      </c>
      <c r="T3" s="5">
        <f t="shared" si="1"/>
        <v>70.083849999999998</v>
      </c>
      <c r="V3" s="2"/>
      <c r="W3" s="2" t="s">
        <v>56</v>
      </c>
    </row>
    <row r="4" spans="1:23" ht="38.25" x14ac:dyDescent="0.2">
      <c r="A4" s="26" t="s">
        <v>22</v>
      </c>
      <c r="B4" s="26" t="s">
        <v>5</v>
      </c>
      <c r="C4" s="27" t="s">
        <v>27</v>
      </c>
      <c r="D4" s="28" t="s">
        <v>33</v>
      </c>
      <c r="E4" s="27" t="s">
        <v>39</v>
      </c>
      <c r="F4" s="27" t="s">
        <v>46</v>
      </c>
      <c r="G4" s="27">
        <v>60.27</v>
      </c>
      <c r="H4" s="27" t="s">
        <v>51</v>
      </c>
      <c r="I4" s="29">
        <v>16411000</v>
      </c>
      <c r="J4" s="16"/>
      <c r="K4" s="2">
        <v>14.906180000000001</v>
      </c>
      <c r="L4" s="23"/>
      <c r="M4" s="31">
        <v>20</v>
      </c>
      <c r="N4" s="31">
        <v>3.33</v>
      </c>
      <c r="O4" s="31">
        <v>0</v>
      </c>
      <c r="P4" s="31">
        <v>10</v>
      </c>
      <c r="Q4" s="6">
        <v>5</v>
      </c>
      <c r="R4" s="6">
        <v>15</v>
      </c>
      <c r="S4" s="6">
        <f t="shared" si="0"/>
        <v>53.33</v>
      </c>
      <c r="T4" s="5">
        <f t="shared" si="1"/>
        <v>68.236180000000004</v>
      </c>
      <c r="V4" s="2"/>
      <c r="W4" s="2" t="s">
        <v>54</v>
      </c>
    </row>
    <row r="5" spans="1:23" ht="38.25" x14ac:dyDescent="0.2">
      <c r="A5" s="26" t="s">
        <v>23</v>
      </c>
      <c r="B5" s="26" t="s">
        <v>5</v>
      </c>
      <c r="C5" s="26" t="s">
        <v>27</v>
      </c>
      <c r="D5" s="28" t="s">
        <v>34</v>
      </c>
      <c r="E5" s="26" t="s">
        <v>42</v>
      </c>
      <c r="F5" s="26" t="s">
        <v>47</v>
      </c>
      <c r="G5" s="27">
        <v>172</v>
      </c>
      <c r="H5" s="27" t="s">
        <v>51</v>
      </c>
      <c r="I5" s="29">
        <v>11721000</v>
      </c>
      <c r="J5" s="16"/>
      <c r="K5" s="2">
        <v>14.817617926018766</v>
      </c>
      <c r="L5" s="23"/>
      <c r="M5" s="31">
        <v>20</v>
      </c>
      <c r="N5" s="31">
        <v>3.33</v>
      </c>
      <c r="O5" s="31">
        <v>0</v>
      </c>
      <c r="P5" s="31">
        <v>10</v>
      </c>
      <c r="Q5" s="6">
        <v>5</v>
      </c>
      <c r="R5" s="6">
        <v>15</v>
      </c>
      <c r="S5" s="6">
        <f t="shared" si="0"/>
        <v>53.33</v>
      </c>
      <c r="T5" s="5">
        <f t="shared" si="1"/>
        <v>68.147617926018768</v>
      </c>
      <c r="V5" s="2"/>
      <c r="W5" s="2" t="s">
        <v>54</v>
      </c>
    </row>
    <row r="6" spans="1:23" ht="38.25" x14ac:dyDescent="0.2">
      <c r="A6" s="26" t="s">
        <v>21</v>
      </c>
      <c r="B6" s="26" t="s">
        <v>5</v>
      </c>
      <c r="C6" s="27" t="s">
        <v>27</v>
      </c>
      <c r="D6" s="28" t="s">
        <v>32</v>
      </c>
      <c r="E6" s="27" t="s">
        <v>39</v>
      </c>
      <c r="F6" s="27" t="s">
        <v>46</v>
      </c>
      <c r="G6" s="27">
        <v>55.09</v>
      </c>
      <c r="H6" s="27" t="s">
        <v>51</v>
      </c>
      <c r="I6" s="29">
        <v>136246000</v>
      </c>
      <c r="J6" s="16"/>
      <c r="K6" s="2">
        <v>12.37</v>
      </c>
      <c r="L6" s="23"/>
      <c r="M6" s="31">
        <v>20</v>
      </c>
      <c r="N6" s="31">
        <v>3.33</v>
      </c>
      <c r="O6" s="31">
        <v>0</v>
      </c>
      <c r="P6" s="31">
        <v>10</v>
      </c>
      <c r="Q6" s="6">
        <v>5</v>
      </c>
      <c r="R6" s="6">
        <v>15</v>
      </c>
      <c r="S6" s="6">
        <f t="shared" si="0"/>
        <v>53.33</v>
      </c>
      <c r="T6" s="5">
        <f t="shared" si="1"/>
        <v>65.7</v>
      </c>
      <c r="V6" s="2"/>
      <c r="W6" s="2" t="s">
        <v>54</v>
      </c>
    </row>
    <row r="7" spans="1:23" ht="38.25" x14ac:dyDescent="0.2">
      <c r="A7" s="26" t="s">
        <v>24</v>
      </c>
      <c r="B7" s="26" t="s">
        <v>5</v>
      </c>
      <c r="C7" s="26" t="s">
        <v>27</v>
      </c>
      <c r="D7" s="28" t="s">
        <v>35</v>
      </c>
      <c r="E7" s="26" t="s">
        <v>43</v>
      </c>
      <c r="F7" s="26" t="s">
        <v>47</v>
      </c>
      <c r="G7" s="26">
        <v>156.69999999999999</v>
      </c>
      <c r="H7" s="27" t="s">
        <v>51</v>
      </c>
      <c r="I7" s="29">
        <v>70346000</v>
      </c>
      <c r="J7" s="16"/>
      <c r="K7" s="2">
        <v>11.316784524733524</v>
      </c>
      <c r="L7" s="23"/>
      <c r="M7" s="31">
        <v>20</v>
      </c>
      <c r="N7" s="31">
        <v>3.33</v>
      </c>
      <c r="O7" s="31">
        <v>0</v>
      </c>
      <c r="P7" s="31">
        <v>10</v>
      </c>
      <c r="Q7" s="6">
        <v>5</v>
      </c>
      <c r="R7" s="6">
        <v>15</v>
      </c>
      <c r="S7" s="6">
        <f t="shared" si="0"/>
        <v>53.33</v>
      </c>
      <c r="T7" s="5">
        <f t="shared" si="1"/>
        <v>64.646784524733519</v>
      </c>
      <c r="V7" s="2"/>
      <c r="W7" s="2" t="s">
        <v>54</v>
      </c>
    </row>
    <row r="8" spans="1:23" ht="25.5" x14ac:dyDescent="0.2">
      <c r="A8" s="26" t="s">
        <v>18</v>
      </c>
      <c r="B8" s="26" t="s">
        <v>5</v>
      </c>
      <c r="C8" s="26" t="s">
        <v>27</v>
      </c>
      <c r="D8" s="28" t="s">
        <v>29</v>
      </c>
      <c r="E8" s="26" t="s">
        <v>40</v>
      </c>
      <c r="F8" s="26" t="s">
        <v>46</v>
      </c>
      <c r="G8" s="26">
        <v>72.599999999999994</v>
      </c>
      <c r="H8" s="27" t="s">
        <v>51</v>
      </c>
      <c r="I8" s="29">
        <v>14066000</v>
      </c>
      <c r="J8" s="16"/>
      <c r="K8" s="2">
        <v>17.574200000000001</v>
      </c>
      <c r="L8" s="23"/>
      <c r="M8" s="31">
        <v>20</v>
      </c>
      <c r="N8" s="31">
        <v>3.33</v>
      </c>
      <c r="O8" s="31">
        <v>0</v>
      </c>
      <c r="P8" s="31">
        <v>10</v>
      </c>
      <c r="Q8" s="6">
        <v>5</v>
      </c>
      <c r="R8" s="6">
        <v>7.5</v>
      </c>
      <c r="S8" s="6">
        <f t="shared" si="0"/>
        <v>45.83</v>
      </c>
      <c r="T8" s="5">
        <f t="shared" si="1"/>
        <v>63.404200000000003</v>
      </c>
      <c r="V8" s="2"/>
      <c r="W8" s="2" t="s">
        <v>56</v>
      </c>
    </row>
    <row r="9" spans="1:23" ht="38.25" x14ac:dyDescent="0.2">
      <c r="A9" s="26" t="s">
        <v>20</v>
      </c>
      <c r="B9" s="26" t="s">
        <v>5</v>
      </c>
      <c r="C9" s="26" t="s">
        <v>27</v>
      </c>
      <c r="D9" s="28" t="s">
        <v>31</v>
      </c>
      <c r="E9" s="26" t="s">
        <v>40</v>
      </c>
      <c r="F9" s="26" t="s">
        <v>46</v>
      </c>
      <c r="G9" s="27">
        <v>72.900000000000006</v>
      </c>
      <c r="H9" s="27" t="s">
        <v>51</v>
      </c>
      <c r="I9" s="29">
        <v>31823000</v>
      </c>
      <c r="J9" s="16"/>
      <c r="K9" s="2">
        <v>14.278195283385594</v>
      </c>
      <c r="L9" s="23"/>
      <c r="M9" s="31">
        <v>20</v>
      </c>
      <c r="N9" s="31">
        <v>3.33</v>
      </c>
      <c r="O9" s="31">
        <v>0</v>
      </c>
      <c r="P9" s="31">
        <v>10</v>
      </c>
      <c r="Q9" s="6">
        <v>5</v>
      </c>
      <c r="R9" s="6">
        <v>7.5</v>
      </c>
      <c r="S9" s="6">
        <f t="shared" si="0"/>
        <v>45.83</v>
      </c>
      <c r="T9" s="5">
        <f t="shared" si="1"/>
        <v>60.108195283385591</v>
      </c>
      <c r="V9" s="2"/>
      <c r="W9" s="2" t="s">
        <v>54</v>
      </c>
    </row>
    <row r="10" spans="1:23" ht="38.25" x14ac:dyDescent="0.2">
      <c r="A10" s="26" t="s">
        <v>25</v>
      </c>
      <c r="B10" s="26" t="s">
        <v>5</v>
      </c>
      <c r="C10" s="26" t="s">
        <v>27</v>
      </c>
      <c r="D10" s="28" t="s">
        <v>36</v>
      </c>
      <c r="E10" s="26" t="s">
        <v>41</v>
      </c>
      <c r="F10" s="26" t="s">
        <v>47</v>
      </c>
      <c r="G10" s="27">
        <v>139.4</v>
      </c>
      <c r="H10" s="27" t="s">
        <v>51</v>
      </c>
      <c r="I10" s="29">
        <v>10548500</v>
      </c>
      <c r="J10" s="16"/>
      <c r="K10" s="2">
        <v>10.03149</v>
      </c>
      <c r="L10" s="23"/>
      <c r="M10" s="31">
        <v>20</v>
      </c>
      <c r="N10" s="31">
        <v>3.33</v>
      </c>
      <c r="O10" s="31">
        <v>0</v>
      </c>
      <c r="P10" s="31">
        <v>10</v>
      </c>
      <c r="Q10" s="6">
        <v>5</v>
      </c>
      <c r="R10" s="6">
        <v>7.5</v>
      </c>
      <c r="S10" s="6">
        <f t="shared" si="0"/>
        <v>45.83</v>
      </c>
      <c r="T10" s="5">
        <f t="shared" si="1"/>
        <v>55.861489999999996</v>
      </c>
      <c r="V10" s="2"/>
      <c r="W10" s="2" t="s">
        <v>54</v>
      </c>
    </row>
    <row r="11" spans="1:23" ht="51" x14ac:dyDescent="0.2">
      <c r="A11" s="26" t="s">
        <v>26</v>
      </c>
      <c r="B11" s="26" t="s">
        <v>5</v>
      </c>
      <c r="C11" s="27" t="s">
        <v>27</v>
      </c>
      <c r="D11" s="32" t="s">
        <v>37</v>
      </c>
      <c r="E11" s="27" t="s">
        <v>44</v>
      </c>
      <c r="F11" s="27" t="s">
        <v>48</v>
      </c>
      <c r="G11" s="27">
        <v>55.4</v>
      </c>
      <c r="H11" s="27">
        <v>86.4</v>
      </c>
      <c r="I11" s="29">
        <v>3500000</v>
      </c>
      <c r="J11" s="17"/>
      <c r="K11" s="2">
        <v>10.57639</v>
      </c>
      <c r="L11" s="23"/>
      <c r="M11" s="31">
        <v>0</v>
      </c>
      <c r="N11" s="31">
        <v>0</v>
      </c>
      <c r="O11" s="31">
        <v>0</v>
      </c>
      <c r="P11" s="31">
        <v>10</v>
      </c>
      <c r="Q11" s="6">
        <v>0</v>
      </c>
      <c r="R11" s="6">
        <v>7.5</v>
      </c>
      <c r="S11" s="6">
        <f t="shared" si="0"/>
        <v>17.5</v>
      </c>
      <c r="T11" s="5">
        <f t="shared" si="1"/>
        <v>28.07639</v>
      </c>
      <c r="V11" s="2"/>
      <c r="W11" s="2" t="s">
        <v>54</v>
      </c>
    </row>
    <row r="12" spans="1:23" x14ac:dyDescent="0.2">
      <c r="A12" s="43"/>
      <c r="B12" s="43"/>
      <c r="C12" s="44"/>
      <c r="D12" s="44"/>
      <c r="E12" s="44"/>
      <c r="F12" s="44"/>
      <c r="G12" s="44"/>
      <c r="H12" s="44"/>
      <c r="I12" s="45"/>
      <c r="J12" s="45"/>
      <c r="K12" s="46"/>
      <c r="L12" s="47"/>
      <c r="M12" s="48"/>
      <c r="N12" s="48"/>
      <c r="O12" s="48"/>
      <c r="P12" s="48"/>
      <c r="Q12" s="48"/>
      <c r="R12" s="48"/>
      <c r="S12" s="48"/>
      <c r="T12" s="49"/>
      <c r="V12" s="46"/>
      <c r="W12" s="46"/>
    </row>
    <row r="13" spans="1:23" x14ac:dyDescent="0.2">
      <c r="A13" s="50"/>
      <c r="B13" s="50"/>
      <c r="C13" s="44"/>
      <c r="D13" s="44"/>
      <c r="E13" s="44"/>
      <c r="F13" s="44"/>
      <c r="G13" s="44"/>
      <c r="H13" s="44"/>
      <c r="I13" s="51"/>
      <c r="J13" s="51"/>
      <c r="K13" s="46"/>
      <c r="L13" s="47"/>
      <c r="M13" s="48"/>
      <c r="N13" s="48"/>
      <c r="O13" s="48"/>
      <c r="P13" s="48"/>
      <c r="Q13" s="48"/>
      <c r="R13" s="48"/>
      <c r="S13" s="48"/>
      <c r="T13" s="49"/>
      <c r="V13" s="46"/>
      <c r="W13" s="46"/>
    </row>
    <row r="14" spans="1:23" x14ac:dyDescent="0.2">
      <c r="A14" s="50"/>
      <c r="B14" s="50"/>
      <c r="C14" s="44"/>
      <c r="D14" s="44"/>
      <c r="E14" s="44"/>
      <c r="F14" s="44"/>
      <c r="G14" s="44"/>
      <c r="H14" s="44"/>
      <c r="I14" s="51"/>
      <c r="J14" s="51"/>
      <c r="K14" s="46"/>
      <c r="L14" s="47"/>
      <c r="M14" s="48"/>
      <c r="N14" s="48"/>
      <c r="O14" s="48"/>
      <c r="P14" s="48"/>
      <c r="Q14" s="48"/>
      <c r="R14" s="48"/>
      <c r="S14" s="48"/>
      <c r="T14" s="49"/>
      <c r="V14" s="46"/>
      <c r="W14" s="46"/>
    </row>
    <row r="15" spans="1:23" x14ac:dyDescent="0.2">
      <c r="A15" s="50"/>
      <c r="B15" s="43"/>
      <c r="C15" s="43"/>
      <c r="D15" s="43"/>
      <c r="E15" s="43"/>
      <c r="F15" s="43"/>
      <c r="G15" s="43"/>
      <c r="H15" s="43"/>
      <c r="I15" s="52"/>
      <c r="J15" s="52"/>
      <c r="K15" s="46"/>
      <c r="L15" s="47"/>
      <c r="M15" s="48"/>
      <c r="N15" s="48"/>
      <c r="O15" s="48"/>
      <c r="P15" s="48"/>
      <c r="Q15" s="48"/>
      <c r="R15" s="48"/>
      <c r="S15" s="48"/>
      <c r="T15" s="49"/>
      <c r="V15" s="46"/>
      <c r="W15" s="46"/>
    </row>
    <row r="16" spans="1:23" x14ac:dyDescent="0.2">
      <c r="A16" s="50"/>
      <c r="B16" s="50"/>
      <c r="C16" s="44"/>
      <c r="D16" s="44"/>
      <c r="E16" s="44"/>
      <c r="F16" s="44"/>
      <c r="G16" s="44"/>
      <c r="H16" s="44"/>
      <c r="I16" s="51"/>
      <c r="J16" s="51"/>
      <c r="K16" s="46"/>
      <c r="L16" s="47"/>
      <c r="M16" s="48"/>
      <c r="N16" s="48"/>
      <c r="O16" s="48"/>
      <c r="P16" s="48"/>
      <c r="Q16" s="48"/>
      <c r="R16" s="48"/>
      <c r="S16" s="48"/>
      <c r="T16" s="49"/>
      <c r="V16" s="46"/>
      <c r="W16" s="46"/>
    </row>
    <row r="17" spans="1:23" x14ac:dyDescent="0.2">
      <c r="A17" s="50"/>
      <c r="B17" s="50"/>
      <c r="C17" s="44"/>
      <c r="D17" s="44"/>
      <c r="E17" s="44"/>
      <c r="F17" s="44"/>
      <c r="G17" s="44"/>
      <c r="H17" s="44"/>
      <c r="I17" s="51"/>
      <c r="J17" s="51"/>
      <c r="K17" s="46"/>
      <c r="L17" s="47"/>
      <c r="M17" s="48"/>
      <c r="N17" s="48"/>
      <c r="O17" s="48"/>
      <c r="P17" s="48"/>
      <c r="Q17" s="48"/>
      <c r="R17" s="48"/>
      <c r="S17" s="48"/>
      <c r="T17" s="49"/>
      <c r="V17" s="46"/>
      <c r="W17" s="46"/>
    </row>
    <row r="18" spans="1:23" x14ac:dyDescent="0.2">
      <c r="A18" s="50"/>
      <c r="B18" s="50"/>
      <c r="C18" s="44"/>
      <c r="D18" s="44"/>
      <c r="E18" s="44"/>
      <c r="F18" s="44"/>
      <c r="G18" s="44"/>
      <c r="H18" s="44"/>
      <c r="I18" s="51"/>
      <c r="J18" s="51"/>
      <c r="K18" s="46"/>
      <c r="L18" s="47"/>
      <c r="M18" s="48"/>
      <c r="N18" s="48"/>
      <c r="O18" s="48"/>
      <c r="P18" s="48"/>
      <c r="Q18" s="48"/>
      <c r="R18" s="48"/>
      <c r="S18" s="48"/>
      <c r="T18" s="49"/>
      <c r="V18" s="46"/>
      <c r="W18" s="46"/>
    </row>
    <row r="19" spans="1:23" x14ac:dyDescent="0.2">
      <c r="A19" s="50"/>
      <c r="B19" s="43"/>
      <c r="C19" s="43"/>
      <c r="D19" s="43"/>
      <c r="E19" s="43"/>
      <c r="F19" s="43"/>
      <c r="G19" s="43"/>
      <c r="H19" s="43"/>
      <c r="I19" s="52"/>
      <c r="J19" s="52"/>
      <c r="K19" s="46"/>
      <c r="L19" s="47"/>
      <c r="M19" s="48"/>
      <c r="N19" s="48"/>
      <c r="O19" s="48"/>
      <c r="P19" s="48"/>
      <c r="Q19" s="48"/>
      <c r="R19" s="48"/>
      <c r="S19" s="48"/>
      <c r="T19" s="49"/>
      <c r="V19" s="46"/>
      <c r="W19" s="46"/>
    </row>
    <row r="20" spans="1:23" x14ac:dyDescent="0.2">
      <c r="A20" s="50"/>
      <c r="B20" s="43"/>
      <c r="C20" s="43"/>
      <c r="D20" s="43"/>
      <c r="E20" s="43"/>
      <c r="F20" s="43"/>
      <c r="G20" s="43"/>
      <c r="H20" s="43"/>
      <c r="I20" s="52"/>
      <c r="J20" s="52"/>
      <c r="K20" s="46"/>
      <c r="L20" s="47"/>
      <c r="M20" s="48"/>
      <c r="N20" s="48"/>
      <c r="O20" s="48"/>
      <c r="P20" s="48"/>
      <c r="Q20" s="48"/>
      <c r="R20" s="48"/>
      <c r="S20" s="48"/>
      <c r="T20" s="49"/>
      <c r="V20" s="46"/>
      <c r="W20" s="46"/>
    </row>
    <row r="21" spans="1:23" x14ac:dyDescent="0.2">
      <c r="A21" s="50"/>
      <c r="B21" s="50"/>
      <c r="C21" s="44"/>
      <c r="D21" s="44"/>
      <c r="E21" s="44"/>
      <c r="F21" s="44"/>
      <c r="G21" s="44"/>
      <c r="H21" s="44"/>
      <c r="I21" s="51"/>
      <c r="J21" s="51"/>
      <c r="K21" s="46"/>
      <c r="L21" s="47"/>
      <c r="M21" s="48"/>
      <c r="N21" s="48"/>
      <c r="O21" s="48"/>
      <c r="P21" s="48"/>
      <c r="Q21" s="48"/>
      <c r="R21" s="48"/>
      <c r="S21" s="48"/>
      <c r="T21" s="49"/>
      <c r="V21" s="46"/>
      <c r="W21" s="46"/>
    </row>
    <row r="22" spans="1:23" x14ac:dyDescent="0.2">
      <c r="A22" s="50"/>
      <c r="B22" s="43"/>
      <c r="C22" s="43"/>
      <c r="D22" s="43"/>
      <c r="E22" s="43"/>
      <c r="F22" s="43"/>
      <c r="G22" s="43"/>
      <c r="H22" s="43"/>
      <c r="I22" s="52"/>
      <c r="J22" s="52"/>
      <c r="K22" s="46"/>
      <c r="L22" s="47"/>
      <c r="M22" s="48"/>
      <c r="N22" s="48"/>
      <c r="O22" s="48"/>
      <c r="P22" s="48"/>
      <c r="Q22" s="48"/>
      <c r="R22" s="48"/>
      <c r="S22" s="48"/>
      <c r="T22" s="49"/>
      <c r="V22" s="46"/>
      <c r="W22" s="46"/>
    </row>
    <row r="23" spans="1:23" x14ac:dyDescent="0.2">
      <c r="A23" s="50"/>
      <c r="B23" s="43"/>
      <c r="C23" s="43"/>
      <c r="D23" s="43"/>
      <c r="E23" s="43"/>
      <c r="F23" s="43"/>
      <c r="G23" s="43"/>
      <c r="H23" s="43"/>
      <c r="I23" s="52"/>
      <c r="J23" s="52"/>
      <c r="K23" s="46"/>
      <c r="L23" s="47"/>
      <c r="M23" s="48"/>
      <c r="N23" s="48"/>
      <c r="O23" s="48"/>
      <c r="P23" s="48"/>
      <c r="Q23" s="48"/>
      <c r="R23" s="48"/>
      <c r="S23" s="48"/>
      <c r="T23" s="49"/>
      <c r="V23" s="46"/>
      <c r="W23" s="46"/>
    </row>
    <row r="24" spans="1:23" x14ac:dyDescent="0.2">
      <c r="A24" s="50"/>
      <c r="B24" s="50"/>
      <c r="C24" s="43"/>
      <c r="D24" s="43"/>
      <c r="E24" s="43"/>
      <c r="F24" s="43"/>
      <c r="G24" s="43"/>
      <c r="H24" s="43"/>
      <c r="I24" s="52"/>
      <c r="J24" s="52"/>
      <c r="K24" s="46"/>
      <c r="L24" s="47"/>
      <c r="M24" s="48"/>
      <c r="N24" s="48"/>
      <c r="O24" s="48"/>
      <c r="P24" s="48"/>
      <c r="Q24" s="48"/>
      <c r="R24" s="48"/>
      <c r="S24" s="48"/>
      <c r="T24" s="49"/>
      <c r="V24" s="46"/>
      <c r="W24" s="46"/>
    </row>
    <row r="25" spans="1:23" x14ac:dyDescent="0.2">
      <c r="A25" s="50"/>
      <c r="B25" s="43"/>
      <c r="C25" s="43"/>
      <c r="D25" s="43"/>
      <c r="E25" s="43"/>
      <c r="F25" s="43"/>
      <c r="G25" s="43"/>
      <c r="H25" s="43"/>
      <c r="I25" s="52"/>
      <c r="J25" s="52"/>
      <c r="K25" s="46"/>
      <c r="L25" s="47"/>
      <c r="M25" s="48"/>
      <c r="N25" s="48"/>
      <c r="O25" s="48"/>
      <c r="P25" s="48"/>
      <c r="Q25" s="48"/>
      <c r="R25" s="48"/>
      <c r="S25" s="48"/>
      <c r="T25" s="49"/>
      <c r="V25" s="46"/>
      <c r="W25" s="46"/>
    </row>
    <row r="26" spans="1:23" x14ac:dyDescent="0.2">
      <c r="A26" s="50"/>
      <c r="B26" s="43"/>
      <c r="C26" s="43"/>
      <c r="D26" s="43"/>
      <c r="E26" s="43"/>
      <c r="F26" s="43"/>
      <c r="G26" s="43"/>
      <c r="H26" s="43"/>
      <c r="I26" s="52"/>
      <c r="J26" s="52"/>
      <c r="K26" s="46"/>
      <c r="L26" s="47"/>
      <c r="M26" s="48"/>
      <c r="N26" s="48"/>
      <c r="O26" s="48"/>
      <c r="P26" s="48"/>
      <c r="Q26" s="48"/>
      <c r="R26" s="48"/>
      <c r="S26" s="48"/>
      <c r="T26" s="49"/>
      <c r="V26" s="46"/>
      <c r="W26" s="46"/>
    </row>
    <row r="27" spans="1:23" x14ac:dyDescent="0.2">
      <c r="A27" s="50"/>
      <c r="B27" s="50"/>
      <c r="C27" s="44"/>
      <c r="D27" s="44"/>
      <c r="E27" s="44"/>
      <c r="F27" s="44"/>
      <c r="G27" s="44"/>
      <c r="H27" s="44"/>
      <c r="I27" s="51"/>
      <c r="J27" s="51"/>
      <c r="K27" s="46"/>
      <c r="L27" s="47"/>
      <c r="M27" s="48"/>
      <c r="N27" s="48"/>
      <c r="O27" s="48"/>
      <c r="P27" s="48"/>
      <c r="Q27" s="48"/>
      <c r="R27" s="48"/>
      <c r="S27" s="48"/>
      <c r="T27" s="49"/>
      <c r="V27" s="46"/>
      <c r="W27" s="46"/>
    </row>
    <row r="28" spans="1:23" x14ac:dyDescent="0.2">
      <c r="A28" s="50"/>
      <c r="B28" s="50"/>
      <c r="C28" s="44"/>
      <c r="D28" s="44"/>
      <c r="E28" s="44"/>
      <c r="F28" s="44"/>
      <c r="G28" s="44"/>
      <c r="H28" s="44"/>
      <c r="I28" s="51"/>
      <c r="J28" s="51"/>
      <c r="K28" s="46"/>
      <c r="L28" s="47"/>
      <c r="M28" s="48"/>
      <c r="N28" s="48"/>
      <c r="O28" s="48"/>
      <c r="P28" s="48"/>
      <c r="Q28" s="48"/>
      <c r="R28" s="48"/>
      <c r="S28" s="48"/>
      <c r="T28" s="49"/>
      <c r="V28" s="46"/>
      <c r="W28" s="46"/>
    </row>
    <row r="29" spans="1:23" x14ac:dyDescent="0.2">
      <c r="A29" s="50"/>
      <c r="B29" s="43"/>
      <c r="C29" s="43"/>
      <c r="D29" s="43"/>
      <c r="E29" s="43"/>
      <c r="F29" s="43"/>
      <c r="G29" s="43"/>
      <c r="H29" s="43"/>
      <c r="I29" s="52"/>
      <c r="J29" s="52"/>
      <c r="K29" s="46"/>
      <c r="L29" s="47"/>
      <c r="M29" s="48"/>
      <c r="N29" s="48"/>
      <c r="O29" s="48"/>
      <c r="P29" s="48"/>
      <c r="Q29" s="48"/>
      <c r="R29" s="48"/>
      <c r="S29" s="48"/>
      <c r="T29" s="49"/>
      <c r="V29" s="46"/>
      <c r="W29" s="46"/>
    </row>
    <row r="30" spans="1:23" x14ac:dyDescent="0.2">
      <c r="A30" s="50"/>
      <c r="B30" s="50"/>
      <c r="C30" s="44"/>
      <c r="D30" s="44"/>
      <c r="E30" s="44"/>
      <c r="F30" s="44"/>
      <c r="G30" s="44"/>
      <c r="H30" s="44"/>
      <c r="I30" s="51"/>
      <c r="J30" s="51"/>
      <c r="K30" s="46"/>
      <c r="L30" s="47"/>
      <c r="M30" s="48"/>
      <c r="N30" s="48"/>
      <c r="O30" s="48"/>
      <c r="P30" s="48"/>
      <c r="Q30" s="48"/>
      <c r="R30" s="48"/>
      <c r="S30" s="48"/>
      <c r="T30" s="49"/>
      <c r="V30" s="46"/>
      <c r="W30" s="46"/>
    </row>
    <row r="31" spans="1:23" x14ac:dyDescent="0.2">
      <c r="A31" s="50"/>
      <c r="B31" s="43"/>
      <c r="C31" s="43"/>
      <c r="D31" s="43"/>
      <c r="E31" s="43"/>
      <c r="F31" s="43"/>
      <c r="G31" s="43"/>
      <c r="H31" s="43"/>
      <c r="I31" s="52"/>
      <c r="J31" s="52"/>
      <c r="K31" s="46"/>
      <c r="L31" s="47"/>
      <c r="M31" s="48"/>
      <c r="N31" s="48"/>
      <c r="O31" s="48"/>
      <c r="P31" s="48"/>
      <c r="Q31" s="48"/>
      <c r="R31" s="48"/>
      <c r="S31" s="48"/>
      <c r="T31" s="49"/>
      <c r="V31" s="46"/>
      <c r="W31" s="46"/>
    </row>
    <row r="32" spans="1:23" x14ac:dyDescent="0.2">
      <c r="A32" s="50"/>
      <c r="B32" s="50"/>
      <c r="C32" s="43"/>
      <c r="D32" s="43"/>
      <c r="E32" s="43"/>
      <c r="F32" s="43"/>
      <c r="G32" s="43"/>
      <c r="H32" s="43"/>
      <c r="I32" s="52"/>
      <c r="J32" s="52"/>
      <c r="K32" s="46"/>
      <c r="L32" s="47"/>
      <c r="M32" s="48"/>
      <c r="N32" s="48"/>
      <c r="O32" s="48"/>
      <c r="P32" s="48"/>
      <c r="Q32" s="48"/>
      <c r="R32" s="48"/>
      <c r="S32" s="48"/>
      <c r="T32" s="49"/>
      <c r="V32" s="46"/>
      <c r="W32" s="46"/>
    </row>
    <row r="33" spans="1:23" x14ac:dyDescent="0.2">
      <c r="A33" s="50"/>
      <c r="B33" s="43"/>
      <c r="C33" s="43"/>
      <c r="D33" s="43"/>
      <c r="E33" s="43"/>
      <c r="F33" s="43"/>
      <c r="G33" s="43"/>
      <c r="H33" s="43"/>
      <c r="I33" s="52"/>
      <c r="J33" s="52"/>
      <c r="K33" s="46"/>
      <c r="L33" s="47"/>
      <c r="M33" s="48"/>
      <c r="N33" s="48"/>
      <c r="O33" s="48"/>
      <c r="P33" s="48"/>
      <c r="Q33" s="48"/>
      <c r="R33" s="48"/>
      <c r="S33" s="48"/>
      <c r="T33" s="49"/>
      <c r="V33" s="46"/>
      <c r="W33" s="46"/>
    </row>
    <row r="34" spans="1:23" x14ac:dyDescent="0.2">
      <c r="A34" s="50"/>
      <c r="B34" s="43"/>
      <c r="C34" s="43"/>
      <c r="D34" s="43"/>
      <c r="E34" s="43"/>
      <c r="F34" s="43"/>
      <c r="G34" s="43"/>
      <c r="H34" s="43"/>
      <c r="I34" s="52"/>
      <c r="J34" s="52"/>
      <c r="K34" s="46"/>
      <c r="L34" s="47"/>
      <c r="M34" s="48"/>
      <c r="N34" s="48"/>
      <c r="O34" s="48"/>
      <c r="P34" s="48"/>
      <c r="Q34" s="48"/>
      <c r="R34" s="48"/>
      <c r="S34" s="48"/>
      <c r="T34" s="49"/>
      <c r="V34" s="46"/>
      <c r="W34" s="46"/>
    </row>
    <row r="35" spans="1:23" x14ac:dyDescent="0.2">
      <c r="A35" s="50"/>
      <c r="B35" s="43"/>
      <c r="C35" s="43"/>
      <c r="D35" s="43"/>
      <c r="E35" s="43"/>
      <c r="F35" s="43"/>
      <c r="G35" s="43"/>
      <c r="H35" s="43"/>
      <c r="I35" s="52"/>
      <c r="J35" s="52"/>
      <c r="K35" s="46"/>
      <c r="L35" s="47"/>
      <c r="M35" s="48"/>
      <c r="N35" s="48"/>
      <c r="O35" s="48"/>
      <c r="P35" s="48"/>
      <c r="Q35" s="48"/>
      <c r="R35" s="48"/>
      <c r="S35" s="48"/>
      <c r="T35" s="49"/>
      <c r="V35" s="46"/>
      <c r="W35" s="46"/>
    </row>
    <row r="36" spans="1:23" x14ac:dyDescent="0.2">
      <c r="A36" s="50"/>
      <c r="B36" s="50"/>
      <c r="C36" s="44"/>
      <c r="D36" s="44"/>
      <c r="E36" s="44"/>
      <c r="F36" s="44"/>
      <c r="G36" s="44"/>
      <c r="H36" s="44"/>
      <c r="I36" s="51"/>
      <c r="J36" s="51"/>
      <c r="K36" s="46"/>
      <c r="L36" s="47"/>
      <c r="M36" s="48"/>
      <c r="N36" s="48"/>
      <c r="O36" s="48"/>
      <c r="P36" s="48"/>
      <c r="Q36" s="48"/>
      <c r="R36" s="48"/>
      <c r="S36" s="48"/>
      <c r="T36" s="49"/>
      <c r="V36" s="46"/>
      <c r="W36" s="46"/>
    </row>
    <row r="37" spans="1:23" x14ac:dyDescent="0.2">
      <c r="A37" s="50"/>
      <c r="B37" s="43"/>
      <c r="C37" s="43"/>
      <c r="D37" s="43"/>
      <c r="E37" s="43"/>
      <c r="F37" s="43"/>
      <c r="G37" s="43"/>
      <c r="H37" s="43"/>
      <c r="I37" s="52"/>
      <c r="J37" s="52"/>
      <c r="K37" s="46"/>
      <c r="L37" s="47"/>
      <c r="M37" s="48"/>
      <c r="N37" s="48"/>
      <c r="O37" s="48"/>
      <c r="P37" s="48"/>
      <c r="Q37" s="48"/>
      <c r="R37" s="48"/>
      <c r="S37" s="48"/>
      <c r="T37" s="49"/>
      <c r="V37" s="46"/>
      <c r="W37" s="46"/>
    </row>
    <row r="38" spans="1:23" x14ac:dyDescent="0.2">
      <c r="A38" s="50"/>
      <c r="B38" s="43"/>
      <c r="C38" s="43"/>
      <c r="D38" s="43"/>
      <c r="E38" s="43"/>
      <c r="F38" s="43"/>
      <c r="G38" s="43"/>
      <c r="H38" s="43"/>
      <c r="I38" s="52"/>
      <c r="J38" s="52"/>
      <c r="K38" s="46"/>
      <c r="L38" s="47"/>
      <c r="M38" s="48"/>
      <c r="N38" s="48"/>
      <c r="O38" s="48"/>
      <c r="P38" s="48"/>
      <c r="Q38" s="48"/>
      <c r="R38" s="48"/>
      <c r="S38" s="48"/>
      <c r="T38" s="49"/>
      <c r="V38" s="46"/>
      <c r="W38" s="46"/>
    </row>
    <row r="39" spans="1:23" x14ac:dyDescent="0.2">
      <c r="A39" s="34"/>
      <c r="B39" s="35"/>
      <c r="C39" s="36"/>
      <c r="D39" s="36"/>
      <c r="E39" s="36"/>
      <c r="F39" s="36"/>
      <c r="G39" s="36"/>
      <c r="H39" s="36"/>
      <c r="I39" s="37"/>
      <c r="J39" s="17"/>
      <c r="K39" s="39"/>
      <c r="L39" s="23"/>
      <c r="M39" s="41"/>
      <c r="N39" s="30"/>
      <c r="O39" s="30"/>
      <c r="P39" s="30"/>
      <c r="Q39" s="30"/>
      <c r="R39" s="30"/>
      <c r="S39" s="30"/>
      <c r="T39" s="42"/>
      <c r="V39" s="38"/>
      <c r="W39" s="40"/>
    </row>
    <row r="40" spans="1:23" x14ac:dyDescent="0.2">
      <c r="A40" s="3"/>
      <c r="B40" s="8"/>
      <c r="C40" s="7"/>
      <c r="D40" s="7"/>
      <c r="E40" s="7"/>
      <c r="F40" s="7"/>
      <c r="G40" s="7"/>
      <c r="H40" s="7"/>
      <c r="I40" s="13"/>
      <c r="J40" s="17"/>
      <c r="K40" s="2"/>
      <c r="L40" s="23"/>
      <c r="M40" s="22"/>
      <c r="N40" s="6"/>
      <c r="O40" s="6"/>
      <c r="P40" s="6"/>
      <c r="Q40" s="6"/>
      <c r="R40" s="6"/>
      <c r="S40" s="6"/>
      <c r="T40" s="5"/>
      <c r="V40" s="15"/>
      <c r="W40" s="21"/>
    </row>
    <row r="41" spans="1:23" x14ac:dyDescent="0.2">
      <c r="A41" s="3"/>
      <c r="B41" s="4"/>
      <c r="C41" s="9"/>
      <c r="D41" s="9"/>
      <c r="E41" s="9"/>
      <c r="F41" s="9"/>
      <c r="G41" s="9"/>
      <c r="H41" s="9"/>
      <c r="I41" s="12"/>
      <c r="J41" s="16"/>
      <c r="K41" s="2"/>
      <c r="L41" s="23"/>
      <c r="M41" s="22"/>
      <c r="N41" s="6"/>
      <c r="O41" s="6"/>
      <c r="P41" s="6"/>
      <c r="Q41" s="6"/>
      <c r="R41" s="6"/>
      <c r="S41" s="6"/>
      <c r="T41" s="5"/>
      <c r="V41" s="15"/>
      <c r="W41" s="21"/>
    </row>
    <row r="42" spans="1:23" x14ac:dyDescent="0.2">
      <c r="A42" s="3"/>
      <c r="B42" s="8"/>
      <c r="C42" s="7"/>
      <c r="D42" s="7"/>
      <c r="E42" s="7"/>
      <c r="F42" s="7"/>
      <c r="G42" s="7"/>
      <c r="H42" s="7"/>
      <c r="I42" s="13"/>
      <c r="J42" s="17"/>
      <c r="K42" s="2"/>
      <c r="L42" s="23"/>
      <c r="M42" s="22"/>
      <c r="N42" s="6"/>
      <c r="O42" s="6"/>
      <c r="P42" s="6"/>
      <c r="Q42" s="6"/>
      <c r="R42" s="6"/>
      <c r="S42" s="6"/>
      <c r="T42" s="5"/>
      <c r="V42" s="15"/>
      <c r="W42" s="21"/>
    </row>
    <row r="43" spans="1:23" ht="41.25" customHeight="1" x14ac:dyDescent="0.2">
      <c r="A43" s="3"/>
      <c r="B43" s="4"/>
      <c r="C43" s="9"/>
      <c r="D43" s="9"/>
      <c r="E43" s="9"/>
      <c r="F43" s="9"/>
      <c r="G43" s="9"/>
      <c r="H43" s="9"/>
      <c r="I43" s="12"/>
      <c r="J43" s="16"/>
      <c r="K43" s="2"/>
      <c r="L43" s="23"/>
      <c r="M43" s="22"/>
      <c r="N43" s="6"/>
      <c r="O43" s="6"/>
      <c r="P43" s="6"/>
      <c r="Q43" s="6"/>
      <c r="R43" s="6"/>
      <c r="S43" s="6"/>
      <c r="T43" s="5"/>
      <c r="V43" s="15"/>
      <c r="W43" s="21"/>
    </row>
    <row r="44" spans="1:23" x14ac:dyDescent="0.2">
      <c r="A44" s="3"/>
      <c r="B44" s="8"/>
      <c r="C44" s="7"/>
      <c r="D44" s="7"/>
      <c r="E44" s="7"/>
      <c r="F44" s="7"/>
      <c r="G44" s="7"/>
      <c r="H44" s="7"/>
      <c r="I44" s="13"/>
      <c r="J44" s="17"/>
      <c r="K44" s="2"/>
      <c r="L44" s="23"/>
      <c r="M44" s="22"/>
      <c r="N44" s="6"/>
      <c r="O44" s="6"/>
      <c r="P44" s="6"/>
      <c r="Q44" s="6"/>
      <c r="R44" s="6"/>
      <c r="S44" s="6"/>
      <c r="T44" s="5"/>
      <c r="V44" s="15"/>
      <c r="W44" s="21"/>
    </row>
    <row r="45" spans="1:23" x14ac:dyDescent="0.2">
      <c r="A45" s="3"/>
      <c r="B45" s="4"/>
      <c r="C45" s="7"/>
      <c r="D45" s="7"/>
      <c r="E45" s="7"/>
      <c r="F45" s="7"/>
      <c r="G45" s="7"/>
      <c r="H45" s="7"/>
      <c r="I45" s="13"/>
      <c r="J45" s="17"/>
      <c r="K45" s="2"/>
      <c r="L45" s="23"/>
      <c r="M45" s="22"/>
      <c r="N45" s="6"/>
      <c r="O45" s="6"/>
      <c r="P45" s="6"/>
      <c r="Q45" s="6"/>
      <c r="R45" s="6"/>
      <c r="S45" s="6"/>
      <c r="T45" s="5"/>
      <c r="V45" s="15"/>
      <c r="W45" s="21"/>
    </row>
    <row r="46" spans="1:23" x14ac:dyDescent="0.2">
      <c r="A46" s="3"/>
      <c r="B46" s="4"/>
      <c r="C46" s="9"/>
      <c r="D46" s="9"/>
      <c r="E46" s="9"/>
      <c r="F46" s="9"/>
      <c r="G46" s="9"/>
      <c r="H46" s="9"/>
      <c r="I46" s="12"/>
      <c r="J46" s="16"/>
      <c r="K46" s="2"/>
      <c r="L46" s="23"/>
      <c r="M46" s="22"/>
      <c r="N46" s="6"/>
      <c r="O46" s="6"/>
      <c r="P46" s="6"/>
      <c r="Q46" s="6"/>
      <c r="R46" s="6"/>
      <c r="S46" s="6"/>
      <c r="T46" s="5"/>
      <c r="V46" s="15"/>
      <c r="W46" s="21"/>
    </row>
    <row r="47" spans="1:23" x14ac:dyDescent="0.2">
      <c r="A47" s="3"/>
      <c r="B47" s="4"/>
      <c r="C47" s="9"/>
      <c r="D47" s="9"/>
      <c r="E47" s="9"/>
      <c r="F47" s="9"/>
      <c r="G47" s="9"/>
      <c r="H47" s="9"/>
      <c r="I47" s="12"/>
      <c r="J47" s="16"/>
      <c r="K47" s="2"/>
      <c r="L47" s="23"/>
      <c r="M47" s="22"/>
      <c r="N47" s="6"/>
      <c r="O47" s="6"/>
      <c r="P47" s="6"/>
      <c r="Q47" s="6"/>
      <c r="R47" s="6"/>
      <c r="S47" s="6"/>
      <c r="T47" s="5"/>
      <c r="V47" s="15"/>
      <c r="W47" s="21"/>
    </row>
    <row r="48" spans="1:23" x14ac:dyDescent="0.2">
      <c r="A48" s="3"/>
      <c r="B48" s="8"/>
      <c r="C48" s="7"/>
      <c r="D48" s="7"/>
      <c r="E48" s="7"/>
      <c r="F48" s="7"/>
      <c r="G48" s="7"/>
      <c r="H48" s="7"/>
      <c r="I48" s="13"/>
      <c r="J48" s="17"/>
      <c r="K48" s="2"/>
      <c r="L48" s="23"/>
      <c r="M48" s="22"/>
      <c r="N48" s="6"/>
      <c r="O48" s="6"/>
      <c r="P48" s="6"/>
      <c r="Q48" s="6"/>
      <c r="R48" s="6"/>
      <c r="S48" s="6"/>
      <c r="T48" s="5"/>
      <c r="V48" s="15"/>
      <c r="W48" s="21"/>
    </row>
    <row r="49" spans="1:23" x14ac:dyDescent="0.2">
      <c r="A49" s="3"/>
      <c r="B49" s="8"/>
      <c r="C49" s="7"/>
      <c r="D49" s="7"/>
      <c r="E49" s="7"/>
      <c r="F49" s="7"/>
      <c r="G49" s="7"/>
      <c r="H49" s="7"/>
      <c r="I49" s="13"/>
      <c r="J49" s="17"/>
      <c r="K49" s="2"/>
      <c r="L49" s="23"/>
      <c r="M49" s="22"/>
      <c r="N49" s="6"/>
      <c r="O49" s="6"/>
      <c r="P49" s="6"/>
      <c r="Q49" s="6"/>
      <c r="R49" s="6"/>
      <c r="S49" s="6"/>
      <c r="T49" s="5"/>
      <c r="V49" s="15"/>
      <c r="W49" s="21"/>
    </row>
    <row r="50" spans="1:23" x14ac:dyDescent="0.2">
      <c r="A50" s="3"/>
      <c r="B50" s="4"/>
      <c r="C50" s="7"/>
      <c r="D50" s="7"/>
      <c r="E50" s="7"/>
      <c r="F50" s="7"/>
      <c r="G50" s="7"/>
      <c r="H50" s="7"/>
      <c r="I50" s="13"/>
      <c r="J50" s="17"/>
      <c r="K50" s="2"/>
      <c r="L50" s="23"/>
      <c r="M50" s="22"/>
      <c r="N50" s="6"/>
      <c r="O50" s="6"/>
      <c r="P50" s="6"/>
      <c r="Q50" s="6"/>
      <c r="R50" s="6"/>
      <c r="S50" s="6"/>
      <c r="T50" s="5"/>
      <c r="V50" s="15"/>
      <c r="W50" s="21"/>
    </row>
    <row r="51" spans="1:23" x14ac:dyDescent="0.2">
      <c r="A51" s="3"/>
      <c r="B51" s="8"/>
      <c r="C51" s="7"/>
      <c r="D51" s="7"/>
      <c r="E51" s="7"/>
      <c r="F51" s="7"/>
      <c r="G51" s="7"/>
      <c r="H51" s="7"/>
      <c r="I51" s="13"/>
      <c r="J51" s="17"/>
      <c r="K51" s="2"/>
      <c r="L51" s="23"/>
      <c r="M51" s="22"/>
      <c r="N51" s="6"/>
      <c r="O51" s="6"/>
      <c r="P51" s="6"/>
      <c r="Q51" s="6"/>
      <c r="R51" s="6"/>
      <c r="S51" s="6"/>
      <c r="T51" s="5"/>
      <c r="V51" s="15"/>
      <c r="W51" s="21"/>
    </row>
    <row r="52" spans="1:23" x14ac:dyDescent="0.2">
      <c r="A52" s="3"/>
      <c r="B52" s="8"/>
      <c r="C52" s="7"/>
      <c r="D52" s="7"/>
      <c r="E52" s="7"/>
      <c r="F52" s="7"/>
      <c r="G52" s="7"/>
      <c r="H52" s="7"/>
      <c r="I52" s="13"/>
      <c r="J52" s="17"/>
      <c r="K52" s="2"/>
      <c r="L52" s="23"/>
      <c r="M52" s="22"/>
      <c r="N52" s="6"/>
      <c r="O52" s="6"/>
      <c r="P52" s="6"/>
      <c r="Q52" s="6"/>
      <c r="R52" s="6"/>
      <c r="S52" s="6"/>
      <c r="T52" s="5"/>
      <c r="V52" s="15"/>
      <c r="W52" s="21"/>
    </row>
    <row r="53" spans="1:23" x14ac:dyDescent="0.2">
      <c r="A53" s="3"/>
      <c r="B53" s="8"/>
      <c r="C53" s="7"/>
      <c r="D53" s="7"/>
      <c r="E53" s="7"/>
      <c r="F53" s="7"/>
      <c r="G53" s="7"/>
      <c r="H53" s="7"/>
      <c r="I53" s="13"/>
      <c r="J53" s="17"/>
      <c r="K53" s="2"/>
      <c r="L53" s="23"/>
      <c r="M53" s="22"/>
      <c r="N53" s="6"/>
      <c r="O53" s="6"/>
      <c r="P53" s="6"/>
      <c r="Q53" s="6"/>
      <c r="R53" s="6"/>
      <c r="S53" s="6"/>
      <c r="T53" s="5"/>
      <c r="V53" s="15"/>
      <c r="W53" s="21"/>
    </row>
    <row r="54" spans="1:23" x14ac:dyDescent="0.2">
      <c r="A54" s="3"/>
      <c r="B54" s="8"/>
      <c r="C54" s="7"/>
      <c r="D54" s="7"/>
      <c r="E54" s="7"/>
      <c r="F54" s="7"/>
      <c r="G54" s="7"/>
      <c r="H54" s="7"/>
      <c r="I54" s="13"/>
      <c r="J54" s="17"/>
      <c r="K54" s="2"/>
      <c r="L54" s="23"/>
      <c r="M54" s="22"/>
      <c r="N54" s="6"/>
      <c r="O54" s="6"/>
      <c r="P54" s="6"/>
      <c r="Q54" s="6"/>
      <c r="R54" s="6"/>
      <c r="S54" s="6"/>
      <c r="T54" s="5"/>
      <c r="V54" s="15"/>
      <c r="W54" s="21"/>
    </row>
    <row r="55" spans="1:23" x14ac:dyDescent="0.2">
      <c r="A55" s="3"/>
      <c r="B55" s="8"/>
      <c r="C55" s="7"/>
      <c r="D55" s="7"/>
      <c r="E55" s="7"/>
      <c r="F55" s="7"/>
      <c r="G55" s="7"/>
      <c r="H55" s="7"/>
      <c r="I55" s="13"/>
      <c r="J55" s="17"/>
      <c r="K55" s="2"/>
      <c r="L55" s="23"/>
      <c r="M55" s="22"/>
      <c r="N55" s="6"/>
      <c r="O55" s="6"/>
      <c r="P55" s="6"/>
      <c r="Q55" s="6"/>
      <c r="R55" s="6"/>
      <c r="S55" s="6"/>
      <c r="T55" s="5"/>
      <c r="V55" s="15"/>
      <c r="W55" s="21"/>
    </row>
    <row r="56" spans="1:23" x14ac:dyDescent="0.2">
      <c r="A56" s="3"/>
      <c r="B56" s="8"/>
      <c r="C56" s="7"/>
      <c r="D56" s="7"/>
      <c r="E56" s="7"/>
      <c r="F56" s="7"/>
      <c r="G56" s="7"/>
      <c r="H56" s="7"/>
      <c r="I56" s="13"/>
      <c r="J56" s="17"/>
      <c r="K56" s="2"/>
      <c r="L56" s="23"/>
      <c r="M56" s="22"/>
      <c r="N56" s="6"/>
      <c r="O56" s="6"/>
      <c r="P56" s="6"/>
      <c r="Q56" s="6"/>
      <c r="R56" s="6"/>
      <c r="S56" s="6"/>
      <c r="T56" s="5"/>
      <c r="V56" s="15"/>
      <c r="W56" s="21"/>
    </row>
    <row r="57" spans="1:23" x14ac:dyDescent="0.2">
      <c r="A57" s="3"/>
      <c r="B57" s="8"/>
      <c r="C57" s="7"/>
      <c r="D57" s="7"/>
      <c r="E57" s="7"/>
      <c r="F57" s="7"/>
      <c r="G57" s="7"/>
      <c r="H57" s="7"/>
      <c r="I57" s="13"/>
      <c r="J57" s="17"/>
      <c r="K57" s="2"/>
      <c r="L57" s="23"/>
      <c r="M57" s="22"/>
      <c r="N57" s="6"/>
      <c r="O57" s="6"/>
      <c r="P57" s="6"/>
      <c r="Q57" s="6"/>
      <c r="R57" s="6"/>
      <c r="S57" s="6"/>
      <c r="T57" s="5"/>
      <c r="V57" s="15"/>
      <c r="W57" s="21"/>
    </row>
    <row r="58" spans="1:23" x14ac:dyDescent="0.2">
      <c r="A58" s="3"/>
      <c r="B58" s="4"/>
      <c r="C58" s="7"/>
      <c r="D58" s="7"/>
      <c r="E58" s="7"/>
      <c r="F58" s="7"/>
      <c r="G58" s="7"/>
      <c r="H58" s="7"/>
      <c r="I58" s="13"/>
      <c r="J58" s="17"/>
      <c r="K58" s="2"/>
      <c r="L58" s="23"/>
      <c r="M58" s="22"/>
      <c r="N58" s="6"/>
      <c r="O58" s="6"/>
      <c r="P58" s="6"/>
      <c r="Q58" s="6"/>
      <c r="R58" s="6"/>
      <c r="S58" s="6"/>
      <c r="T58" s="5"/>
      <c r="V58" s="15"/>
      <c r="W58" s="21"/>
    </row>
    <row r="59" spans="1:23" x14ac:dyDescent="0.2">
      <c r="A59" s="3"/>
      <c r="B59" s="8"/>
      <c r="C59" s="7"/>
      <c r="D59" s="7"/>
      <c r="E59" s="7"/>
      <c r="F59" s="7"/>
      <c r="G59" s="7"/>
      <c r="H59" s="7"/>
      <c r="I59" s="13"/>
      <c r="J59" s="17"/>
      <c r="K59" s="2"/>
      <c r="L59" s="23"/>
      <c r="M59" s="22"/>
      <c r="N59" s="6"/>
      <c r="O59" s="6"/>
      <c r="P59" s="6"/>
      <c r="Q59" s="6"/>
      <c r="R59" s="6"/>
      <c r="S59" s="6"/>
      <c r="T59" s="5"/>
      <c r="V59" s="15"/>
      <c r="W59" s="21"/>
    </row>
    <row r="60" spans="1:23" x14ac:dyDescent="0.2">
      <c r="A60" s="3"/>
      <c r="B60" s="4"/>
      <c r="C60" s="9"/>
      <c r="D60" s="9"/>
      <c r="E60" s="9"/>
      <c r="F60" s="9"/>
      <c r="G60" s="9"/>
      <c r="H60" s="9"/>
      <c r="I60" s="12"/>
      <c r="J60" s="16"/>
      <c r="K60" s="2"/>
      <c r="L60" s="23"/>
      <c r="M60" s="22"/>
      <c r="N60" s="6"/>
      <c r="O60" s="6"/>
      <c r="P60" s="6"/>
      <c r="Q60" s="6"/>
      <c r="R60" s="6"/>
      <c r="S60" s="6"/>
      <c r="T60" s="10"/>
      <c r="V60" s="15"/>
      <c r="W60" s="21"/>
    </row>
    <row r="61" spans="1:23" x14ac:dyDescent="0.2">
      <c r="A61" s="3"/>
      <c r="B61" s="8"/>
      <c r="C61" s="7"/>
      <c r="D61" s="7"/>
      <c r="E61" s="7"/>
      <c r="F61" s="7"/>
      <c r="G61" s="7"/>
      <c r="H61" s="7"/>
      <c r="I61" s="13"/>
      <c r="J61" s="17"/>
      <c r="K61" s="2"/>
      <c r="L61" s="23"/>
      <c r="M61" s="22"/>
      <c r="N61" s="6"/>
      <c r="O61" s="6"/>
      <c r="P61" s="6"/>
      <c r="Q61" s="6"/>
      <c r="R61" s="6"/>
      <c r="S61" s="6"/>
      <c r="T61" s="11"/>
      <c r="V61" s="15"/>
      <c r="W61" s="21"/>
    </row>
    <row r="62" spans="1:23" x14ac:dyDescent="0.2">
      <c r="A62" s="3"/>
      <c r="B62" s="8"/>
      <c r="C62" s="7"/>
      <c r="D62" s="7"/>
      <c r="E62" s="7"/>
      <c r="F62" s="7"/>
      <c r="G62" s="7"/>
      <c r="H62" s="7"/>
      <c r="I62" s="13"/>
      <c r="J62" s="17"/>
      <c r="K62" s="2"/>
      <c r="L62" s="23"/>
      <c r="M62" s="22"/>
      <c r="N62" s="6"/>
      <c r="O62" s="6"/>
      <c r="P62" s="6"/>
      <c r="Q62" s="6"/>
      <c r="R62" s="6"/>
      <c r="S62" s="6"/>
      <c r="T62" s="5"/>
      <c r="V62" s="15"/>
      <c r="W62" s="21"/>
    </row>
    <row r="63" spans="1:23" x14ac:dyDescent="0.2">
      <c r="A63" s="3"/>
      <c r="B63" s="8"/>
      <c r="C63" s="7"/>
      <c r="D63" s="7"/>
      <c r="E63" s="7"/>
      <c r="F63" s="7"/>
      <c r="G63" s="7"/>
      <c r="H63" s="7"/>
      <c r="I63" s="13"/>
      <c r="J63" s="17"/>
      <c r="K63" s="2"/>
      <c r="L63" s="23"/>
      <c r="M63" s="22"/>
      <c r="N63" s="6"/>
      <c r="O63" s="6"/>
      <c r="P63" s="6"/>
      <c r="Q63" s="6"/>
      <c r="R63" s="6"/>
      <c r="S63" s="6"/>
      <c r="T63" s="5"/>
      <c r="V63" s="15"/>
      <c r="W63" s="21"/>
    </row>
    <row r="64" spans="1:23" x14ac:dyDescent="0.2">
      <c r="A64" s="3"/>
      <c r="B64" s="8"/>
      <c r="C64" s="7"/>
      <c r="D64" s="7"/>
      <c r="E64" s="7"/>
      <c r="F64" s="7"/>
      <c r="G64" s="7"/>
      <c r="H64" s="7"/>
      <c r="I64" s="13"/>
      <c r="J64" s="17"/>
      <c r="K64" s="2"/>
      <c r="L64" s="23"/>
      <c r="M64" s="22"/>
      <c r="N64" s="6"/>
      <c r="O64" s="6"/>
      <c r="P64" s="6"/>
      <c r="Q64" s="6"/>
      <c r="R64" s="6"/>
      <c r="S64" s="6"/>
      <c r="T64" s="5"/>
      <c r="V64" s="15"/>
      <c r="W64" s="21"/>
    </row>
    <row r="65" spans="1:23" x14ac:dyDescent="0.2">
      <c r="A65" s="3"/>
      <c r="B65" s="8"/>
      <c r="C65" s="7"/>
      <c r="D65" s="7"/>
      <c r="E65" s="7"/>
      <c r="F65" s="7"/>
      <c r="G65" s="7"/>
      <c r="H65" s="7"/>
      <c r="I65" s="13"/>
      <c r="J65" s="17"/>
      <c r="K65" s="2"/>
      <c r="L65" s="23"/>
      <c r="M65" s="22"/>
      <c r="N65" s="6"/>
      <c r="O65" s="6"/>
      <c r="P65" s="6"/>
      <c r="Q65" s="6"/>
      <c r="R65" s="6"/>
      <c r="S65" s="6"/>
      <c r="T65" s="5"/>
      <c r="V65" s="15"/>
      <c r="W65" s="21"/>
    </row>
    <row r="66" spans="1:23" x14ac:dyDescent="0.2">
      <c r="A66" s="3"/>
      <c r="B66" s="8"/>
      <c r="C66" s="7"/>
      <c r="D66" s="7"/>
      <c r="E66" s="7"/>
      <c r="F66" s="7"/>
      <c r="G66" s="7"/>
      <c r="H66" s="7"/>
      <c r="I66" s="13"/>
      <c r="J66" s="17"/>
      <c r="K66" s="2"/>
      <c r="L66" s="23"/>
      <c r="M66" s="22"/>
      <c r="N66" s="6"/>
      <c r="O66" s="6"/>
      <c r="P66" s="6"/>
      <c r="Q66" s="6"/>
      <c r="R66" s="6"/>
      <c r="S66" s="6"/>
      <c r="T66" s="5"/>
      <c r="V66" s="15"/>
      <c r="W66" s="21"/>
    </row>
    <row r="67" spans="1:23" x14ac:dyDescent="0.2">
      <c r="A67" s="3"/>
      <c r="B67" s="8"/>
      <c r="C67" s="7"/>
      <c r="D67" s="7"/>
      <c r="E67" s="7"/>
      <c r="F67" s="7"/>
      <c r="G67" s="7"/>
      <c r="H67" s="7"/>
      <c r="I67" s="13"/>
      <c r="J67" s="17"/>
      <c r="K67" s="2"/>
      <c r="L67" s="23"/>
      <c r="M67" s="22"/>
      <c r="N67" s="6"/>
      <c r="O67" s="6"/>
      <c r="P67" s="6"/>
      <c r="Q67" s="6"/>
      <c r="R67" s="6"/>
      <c r="S67" s="6"/>
      <c r="T67" s="5"/>
      <c r="V67" s="15"/>
      <c r="W67" s="21"/>
    </row>
    <row r="68" spans="1:23" x14ac:dyDescent="0.2">
      <c r="A68" s="3"/>
      <c r="B68" s="8"/>
      <c r="C68" s="7"/>
      <c r="D68" s="7"/>
      <c r="E68" s="7"/>
      <c r="F68" s="7"/>
      <c r="G68" s="7"/>
      <c r="H68" s="7"/>
      <c r="I68" s="13"/>
      <c r="J68" s="17"/>
      <c r="K68" s="2"/>
      <c r="L68" s="23"/>
      <c r="M68" s="22"/>
      <c r="N68" s="6"/>
      <c r="O68" s="6"/>
      <c r="P68" s="6"/>
      <c r="Q68" s="6"/>
      <c r="R68" s="6"/>
      <c r="S68" s="6"/>
      <c r="T68" s="5"/>
      <c r="V68" s="15"/>
      <c r="W68" s="21"/>
    </row>
    <row r="69" spans="1:23" x14ac:dyDescent="0.2">
      <c r="A69" s="3"/>
      <c r="B69" s="8"/>
      <c r="C69" s="7"/>
      <c r="D69" s="7"/>
      <c r="E69" s="7"/>
      <c r="F69" s="7"/>
      <c r="G69" s="7"/>
      <c r="H69" s="7"/>
      <c r="I69" s="13"/>
      <c r="J69" s="17"/>
      <c r="K69" s="2"/>
      <c r="L69" s="23"/>
      <c r="M69" s="22"/>
      <c r="N69" s="6"/>
      <c r="O69" s="6"/>
      <c r="P69" s="6"/>
      <c r="Q69" s="6"/>
      <c r="R69" s="6"/>
      <c r="S69" s="6"/>
      <c r="T69" s="5"/>
      <c r="V69" s="15"/>
      <c r="W69" s="21"/>
    </row>
    <row r="70" spans="1:23" x14ac:dyDescent="0.2">
      <c r="A70" s="3"/>
      <c r="B70" s="8"/>
      <c r="C70" s="7"/>
      <c r="D70" s="7"/>
      <c r="E70" s="7"/>
      <c r="F70" s="7"/>
      <c r="G70" s="7"/>
      <c r="H70" s="7"/>
      <c r="I70" s="13"/>
      <c r="J70" s="17"/>
      <c r="K70" s="2"/>
      <c r="L70" s="23"/>
      <c r="M70" s="22"/>
      <c r="N70" s="6"/>
      <c r="O70" s="6"/>
      <c r="P70" s="6"/>
      <c r="Q70" s="6"/>
      <c r="R70" s="6"/>
      <c r="S70" s="6"/>
      <c r="T70" s="5"/>
      <c r="V70" s="15"/>
      <c r="W70" s="21"/>
    </row>
    <row r="71" spans="1:23" x14ac:dyDescent="0.2">
      <c r="A71" s="3"/>
      <c r="B71" s="8"/>
      <c r="C71" s="7"/>
      <c r="D71" s="7"/>
      <c r="E71" s="7"/>
      <c r="F71" s="7"/>
      <c r="G71" s="7"/>
      <c r="H71" s="7"/>
      <c r="I71" s="13"/>
      <c r="J71" s="17"/>
      <c r="K71" s="2"/>
      <c r="L71" s="23"/>
      <c r="M71" s="22"/>
      <c r="N71" s="6"/>
      <c r="O71" s="6"/>
      <c r="P71" s="6"/>
      <c r="Q71" s="6"/>
      <c r="R71" s="6"/>
      <c r="S71" s="6"/>
      <c r="T71" s="5"/>
      <c r="V71" s="15"/>
      <c r="W71" s="21"/>
    </row>
    <row r="72" spans="1:23" x14ac:dyDescent="0.2">
      <c r="A72" s="3"/>
      <c r="B72" s="8"/>
      <c r="C72" s="7"/>
      <c r="D72" s="7"/>
      <c r="E72" s="7"/>
      <c r="F72" s="7"/>
      <c r="G72" s="7"/>
      <c r="H72" s="7"/>
      <c r="I72" s="13"/>
      <c r="J72" s="17"/>
      <c r="K72" s="2"/>
      <c r="L72" s="23"/>
      <c r="M72" s="22"/>
      <c r="N72" s="6"/>
      <c r="O72" s="6"/>
      <c r="P72" s="6"/>
      <c r="Q72" s="6"/>
      <c r="R72" s="6"/>
      <c r="S72" s="6"/>
      <c r="T72" s="5"/>
      <c r="V72" s="15"/>
      <c r="W72" s="21"/>
    </row>
    <row r="73" spans="1:23" x14ac:dyDescent="0.2">
      <c r="A73" s="3"/>
      <c r="B73" s="8"/>
      <c r="C73" s="7"/>
      <c r="D73" s="7"/>
      <c r="E73" s="7"/>
      <c r="F73" s="7"/>
      <c r="G73" s="7"/>
      <c r="H73" s="7"/>
      <c r="I73" s="13"/>
      <c r="J73" s="17"/>
      <c r="K73" s="2"/>
      <c r="L73" s="23"/>
      <c r="M73" s="22"/>
      <c r="N73" s="6"/>
      <c r="O73" s="6"/>
      <c r="P73" s="6"/>
      <c r="Q73" s="6"/>
      <c r="R73" s="6"/>
      <c r="S73" s="6"/>
      <c r="T73" s="5"/>
      <c r="V73" s="15"/>
      <c r="W73" s="21"/>
    </row>
    <row r="74" spans="1:23" x14ac:dyDescent="0.2">
      <c r="A74" s="3"/>
      <c r="B74" s="8"/>
      <c r="C74" s="7"/>
      <c r="D74" s="7"/>
      <c r="E74" s="7"/>
      <c r="F74" s="7"/>
      <c r="G74" s="7"/>
      <c r="H74" s="7"/>
      <c r="I74" s="13"/>
      <c r="J74" s="17"/>
      <c r="K74" s="2"/>
      <c r="L74" s="23"/>
      <c r="M74" s="22"/>
      <c r="N74" s="6"/>
      <c r="O74" s="6"/>
      <c r="P74" s="6"/>
      <c r="Q74" s="6"/>
      <c r="R74" s="6"/>
      <c r="S74" s="6"/>
      <c r="T74" s="5"/>
      <c r="V74" s="15"/>
      <c r="W74" s="21"/>
    </row>
    <row r="75" spans="1:23" x14ac:dyDescent="0.2">
      <c r="A75" s="3"/>
      <c r="B75" s="8"/>
      <c r="C75" s="7"/>
      <c r="D75" s="7"/>
      <c r="E75" s="7"/>
      <c r="F75" s="7"/>
      <c r="G75" s="7"/>
      <c r="H75" s="7"/>
      <c r="I75" s="13"/>
      <c r="J75" s="17"/>
      <c r="K75" s="2"/>
      <c r="L75" s="23"/>
      <c r="M75" s="22"/>
      <c r="N75" s="6"/>
      <c r="O75" s="6"/>
      <c r="P75" s="6"/>
      <c r="Q75" s="6"/>
      <c r="R75" s="6"/>
      <c r="S75" s="6"/>
      <c r="T75" s="5"/>
      <c r="V75" s="15"/>
      <c r="W75" s="21"/>
    </row>
    <row r="76" spans="1:23" x14ac:dyDescent="0.2">
      <c r="A76" s="3"/>
      <c r="B76" s="8"/>
      <c r="C76" s="7"/>
      <c r="D76" s="7"/>
      <c r="E76" s="7"/>
      <c r="F76" s="7"/>
      <c r="G76" s="7"/>
      <c r="H76" s="7"/>
      <c r="I76" s="13"/>
      <c r="J76" s="17"/>
      <c r="K76" s="2"/>
      <c r="L76" s="23"/>
      <c r="M76" s="22"/>
      <c r="N76" s="6"/>
      <c r="O76" s="6"/>
      <c r="P76" s="6"/>
      <c r="Q76" s="6"/>
      <c r="R76" s="6"/>
      <c r="S76" s="6"/>
      <c r="T76" s="5"/>
      <c r="V76" s="15"/>
      <c r="W76" s="21"/>
    </row>
    <row r="77" spans="1:23" x14ac:dyDescent="0.2">
      <c r="A77" s="3"/>
      <c r="B77" s="8"/>
      <c r="C77" s="7"/>
      <c r="D77" s="7"/>
      <c r="E77" s="7"/>
      <c r="F77" s="7"/>
      <c r="G77" s="7"/>
      <c r="H77" s="7"/>
      <c r="I77" s="13"/>
      <c r="J77" s="17"/>
      <c r="K77" s="2"/>
      <c r="L77" s="23"/>
      <c r="M77" s="22"/>
      <c r="N77" s="6"/>
      <c r="O77" s="6"/>
      <c r="P77" s="6"/>
      <c r="Q77" s="6"/>
      <c r="R77" s="6"/>
      <c r="S77" s="6"/>
      <c r="T77" s="5"/>
      <c r="V77" s="15"/>
      <c r="W77" s="21"/>
    </row>
    <row r="78" spans="1:23" x14ac:dyDescent="0.2">
      <c r="A78" s="3"/>
      <c r="B78" s="8"/>
      <c r="C78" s="7"/>
      <c r="D78" s="7"/>
      <c r="E78" s="7"/>
      <c r="F78" s="7"/>
      <c r="G78" s="7"/>
      <c r="H78" s="7"/>
      <c r="I78" s="13"/>
      <c r="J78" s="17"/>
      <c r="K78" s="2"/>
      <c r="L78" s="23"/>
      <c r="M78" s="22"/>
      <c r="N78" s="6"/>
      <c r="O78" s="6"/>
      <c r="P78" s="6"/>
      <c r="Q78" s="6"/>
      <c r="R78" s="6"/>
      <c r="S78" s="6"/>
      <c r="T78" s="5"/>
      <c r="V78" s="15"/>
      <c r="W78" s="21"/>
    </row>
    <row r="79" spans="1:23" x14ac:dyDescent="0.2">
      <c r="A79" s="3"/>
      <c r="B79" s="8"/>
      <c r="C79" s="7"/>
      <c r="D79" s="7"/>
      <c r="E79" s="7"/>
      <c r="F79" s="7"/>
      <c r="G79" s="7"/>
      <c r="H79" s="7"/>
      <c r="I79" s="13"/>
      <c r="J79" s="17"/>
      <c r="K79" s="2"/>
      <c r="L79" s="23"/>
      <c r="M79" s="22"/>
      <c r="N79" s="6"/>
      <c r="O79" s="6"/>
      <c r="P79" s="6"/>
      <c r="Q79" s="6"/>
      <c r="R79" s="6"/>
      <c r="S79" s="6"/>
      <c r="T79" s="5"/>
      <c r="V79" s="15"/>
      <c r="W79" s="21"/>
    </row>
    <row r="80" spans="1:23" x14ac:dyDescent="0.2">
      <c r="A80" s="3"/>
      <c r="B80" s="8"/>
      <c r="C80" s="7"/>
      <c r="D80" s="7"/>
      <c r="E80" s="7"/>
      <c r="F80" s="7"/>
      <c r="G80" s="7"/>
      <c r="H80" s="7"/>
      <c r="I80" s="13"/>
      <c r="J80" s="17"/>
      <c r="K80" s="2"/>
      <c r="L80" s="23"/>
      <c r="M80" s="22"/>
      <c r="N80" s="6"/>
      <c r="O80" s="6"/>
      <c r="P80" s="6"/>
      <c r="Q80" s="6"/>
      <c r="R80" s="6"/>
      <c r="S80" s="6"/>
      <c r="T80" s="5"/>
      <c r="V80" s="15"/>
      <c r="W80" s="21"/>
    </row>
    <row r="81" spans="1:23" x14ac:dyDescent="0.2">
      <c r="A81" s="3"/>
      <c r="B81" s="8"/>
      <c r="C81" s="7"/>
      <c r="D81" s="7"/>
      <c r="E81" s="7"/>
      <c r="F81" s="7"/>
      <c r="G81" s="7"/>
      <c r="H81" s="7"/>
      <c r="I81" s="13"/>
      <c r="J81" s="17"/>
      <c r="K81" s="2"/>
      <c r="L81" s="23"/>
      <c r="M81" s="22"/>
      <c r="N81" s="6"/>
      <c r="O81" s="6"/>
      <c r="P81" s="6"/>
      <c r="Q81" s="6"/>
      <c r="R81" s="6"/>
      <c r="S81" s="6"/>
      <c r="T81" s="5"/>
      <c r="V81" s="15"/>
      <c r="W81" s="21"/>
    </row>
    <row r="82" spans="1:23" x14ac:dyDescent="0.2">
      <c r="A82" s="7"/>
      <c r="B82" s="8"/>
      <c r="C82" s="7"/>
      <c r="D82" s="7"/>
      <c r="E82" s="7"/>
      <c r="F82" s="7"/>
      <c r="G82" s="7"/>
      <c r="H82" s="7"/>
      <c r="I82" s="14"/>
      <c r="J82" s="18"/>
      <c r="K82" s="2"/>
      <c r="L82" s="23"/>
      <c r="M82" s="22"/>
      <c r="N82" s="6"/>
      <c r="O82" s="6"/>
      <c r="P82" s="6"/>
      <c r="Q82" s="6"/>
      <c r="R82" s="6"/>
      <c r="S82" s="6"/>
      <c r="T82" s="5"/>
      <c r="V82" s="15"/>
      <c r="W82" s="21"/>
    </row>
    <row r="83" spans="1:23" x14ac:dyDescent="0.2">
      <c r="A83" s="3"/>
      <c r="B83" s="8"/>
      <c r="C83" s="7"/>
      <c r="D83" s="7"/>
      <c r="E83" s="7"/>
      <c r="F83" s="7"/>
      <c r="G83" s="7"/>
      <c r="H83" s="7"/>
      <c r="I83" s="13"/>
      <c r="J83" s="17"/>
      <c r="K83" s="2"/>
      <c r="L83" s="23"/>
      <c r="M83" s="22"/>
      <c r="N83" s="6"/>
      <c r="O83" s="6"/>
      <c r="P83" s="6"/>
      <c r="Q83" s="6"/>
      <c r="R83" s="6"/>
      <c r="S83" s="6"/>
      <c r="T83" s="5"/>
      <c r="V83" s="15"/>
      <c r="W83" s="21"/>
    </row>
    <row r="84" spans="1:23" x14ac:dyDescent="0.2">
      <c r="A84" s="3"/>
      <c r="B84" s="8"/>
      <c r="C84" s="7"/>
      <c r="D84" s="7"/>
      <c r="E84" s="7"/>
      <c r="F84" s="7"/>
      <c r="G84" s="7"/>
      <c r="H84" s="7"/>
      <c r="I84" s="13"/>
      <c r="J84" s="17"/>
      <c r="K84" s="2"/>
      <c r="L84" s="23"/>
      <c r="M84" s="22"/>
      <c r="N84" s="6"/>
      <c r="O84" s="6"/>
      <c r="P84" s="6"/>
      <c r="Q84" s="6"/>
      <c r="R84" s="6"/>
      <c r="S84" s="6"/>
      <c r="T84" s="5"/>
      <c r="V84" s="15"/>
      <c r="W84" s="21"/>
    </row>
    <row r="85" spans="1:23" x14ac:dyDescent="0.2">
      <c r="A85" s="3"/>
      <c r="B85" s="8"/>
      <c r="C85" s="7"/>
      <c r="D85" s="7"/>
      <c r="E85" s="7"/>
      <c r="F85" s="7"/>
      <c r="G85" s="7"/>
      <c r="H85" s="7"/>
      <c r="I85" s="13"/>
      <c r="J85" s="17"/>
      <c r="K85" s="2"/>
      <c r="L85" s="23"/>
      <c r="M85" s="22"/>
      <c r="N85" s="6"/>
      <c r="O85" s="6"/>
      <c r="P85" s="6"/>
      <c r="Q85" s="6"/>
      <c r="R85" s="6"/>
      <c r="S85" s="6"/>
      <c r="T85" s="5"/>
      <c r="V85" s="15"/>
      <c r="W85" s="21"/>
    </row>
    <row r="86" spans="1:23" x14ac:dyDescent="0.2">
      <c r="A86" s="7"/>
      <c r="B86" s="8"/>
      <c r="C86" s="7"/>
      <c r="D86" s="7"/>
      <c r="E86" s="7"/>
      <c r="F86" s="7"/>
      <c r="G86" s="7"/>
      <c r="H86" s="7"/>
      <c r="I86" s="14"/>
      <c r="J86" s="18"/>
      <c r="K86" s="2"/>
      <c r="L86" s="23"/>
      <c r="M86" s="22"/>
      <c r="N86" s="6"/>
      <c r="O86" s="6"/>
      <c r="P86" s="6"/>
      <c r="Q86" s="6"/>
      <c r="R86" s="6"/>
      <c r="S86" s="6"/>
      <c r="T86" s="5"/>
      <c r="V86" s="15"/>
      <c r="W86" s="21"/>
    </row>
    <row r="87" spans="1:23" x14ac:dyDescent="0.2">
      <c r="A87" s="3"/>
      <c r="B87" s="8"/>
      <c r="C87" s="7"/>
      <c r="D87" s="7"/>
      <c r="E87" s="7"/>
      <c r="F87" s="7"/>
      <c r="G87" s="7"/>
      <c r="H87" s="7"/>
      <c r="I87" s="13"/>
      <c r="J87" s="17"/>
      <c r="K87" s="2"/>
      <c r="L87" s="23"/>
      <c r="M87" s="22"/>
      <c r="N87" s="6"/>
      <c r="O87" s="6"/>
      <c r="P87" s="6"/>
      <c r="Q87" s="6"/>
      <c r="R87" s="6"/>
      <c r="S87" s="6"/>
      <c r="T87" s="5"/>
      <c r="V87" s="15"/>
      <c r="W87" s="21"/>
    </row>
    <row r="88" spans="1:23" x14ac:dyDescent="0.2">
      <c r="A88" s="3"/>
      <c r="B88" s="8"/>
      <c r="C88" s="7"/>
      <c r="D88" s="7"/>
      <c r="E88" s="7"/>
      <c r="F88" s="7"/>
      <c r="G88" s="7"/>
      <c r="H88" s="7"/>
      <c r="I88" s="13"/>
      <c r="J88" s="17"/>
      <c r="K88" s="2"/>
      <c r="L88" s="23"/>
      <c r="M88" s="22"/>
      <c r="N88" s="6"/>
      <c r="O88" s="6"/>
      <c r="P88" s="6"/>
      <c r="Q88" s="6"/>
      <c r="R88" s="6"/>
      <c r="S88" s="6"/>
      <c r="T88" s="5"/>
      <c r="V88" s="15"/>
      <c r="W88" s="21"/>
    </row>
    <row r="89" spans="1:23" x14ac:dyDescent="0.2">
      <c r="A89" s="3"/>
      <c r="B89" s="8"/>
      <c r="C89" s="7"/>
      <c r="D89" s="7"/>
      <c r="E89" s="7"/>
      <c r="F89" s="7"/>
      <c r="G89" s="7"/>
      <c r="H89" s="7"/>
      <c r="I89" s="13"/>
      <c r="J89" s="17"/>
      <c r="K89" s="2"/>
      <c r="L89" s="23"/>
      <c r="M89" s="22"/>
      <c r="N89" s="6"/>
      <c r="O89" s="6"/>
      <c r="P89" s="6"/>
      <c r="Q89" s="6"/>
      <c r="R89" s="6"/>
      <c r="S89" s="6"/>
      <c r="T89" s="5"/>
      <c r="V89" s="15"/>
      <c r="W89" s="21"/>
    </row>
    <row r="90" spans="1:23" x14ac:dyDescent="0.2">
      <c r="A90" s="3"/>
      <c r="B90" s="8"/>
      <c r="C90" s="7"/>
      <c r="D90" s="7"/>
      <c r="E90" s="7"/>
      <c r="F90" s="7"/>
      <c r="G90" s="7"/>
      <c r="H90" s="7"/>
      <c r="I90" s="13"/>
      <c r="J90" s="17"/>
      <c r="K90" s="2"/>
      <c r="L90" s="23"/>
      <c r="M90" s="22"/>
      <c r="N90" s="6"/>
      <c r="O90" s="6"/>
      <c r="P90" s="6"/>
      <c r="Q90" s="6"/>
      <c r="R90" s="6"/>
      <c r="S90" s="6"/>
      <c r="T90" s="5"/>
      <c r="V90" s="15"/>
      <c r="W90" s="21"/>
    </row>
    <row r="91" spans="1:23" x14ac:dyDescent="0.2">
      <c r="A91" s="3"/>
      <c r="B91" s="8"/>
      <c r="C91" s="7"/>
      <c r="D91" s="7"/>
      <c r="E91" s="7"/>
      <c r="F91" s="7"/>
      <c r="G91" s="7"/>
      <c r="H91" s="7"/>
      <c r="I91" s="13"/>
      <c r="J91" s="17"/>
      <c r="K91" s="2"/>
      <c r="L91" s="23"/>
      <c r="M91" s="22"/>
      <c r="N91" s="6"/>
      <c r="O91" s="6"/>
      <c r="P91" s="6"/>
      <c r="Q91" s="6"/>
      <c r="R91" s="6"/>
      <c r="S91" s="6"/>
      <c r="T91" s="5"/>
      <c r="V91" s="15"/>
      <c r="W91" s="21"/>
    </row>
    <row r="92" spans="1:23" x14ac:dyDescent="0.2">
      <c r="A92" s="3"/>
      <c r="B92" s="8"/>
      <c r="C92" s="7"/>
      <c r="D92" s="7"/>
      <c r="E92" s="7"/>
      <c r="F92" s="7"/>
      <c r="G92" s="7"/>
      <c r="H92" s="7"/>
      <c r="I92" s="13"/>
      <c r="J92" s="17"/>
      <c r="K92" s="2"/>
      <c r="L92" s="23"/>
      <c r="M92" s="22"/>
      <c r="N92" s="6"/>
      <c r="O92" s="6"/>
      <c r="P92" s="6"/>
      <c r="Q92" s="6"/>
      <c r="R92" s="6"/>
      <c r="S92" s="6"/>
      <c r="T92" s="5"/>
      <c r="V92" s="15"/>
      <c r="W92" s="21"/>
    </row>
    <row r="93" spans="1:23" x14ac:dyDescent="0.2">
      <c r="A93" s="3"/>
      <c r="B93" s="8"/>
      <c r="C93" s="7"/>
      <c r="D93" s="7"/>
      <c r="E93" s="7"/>
      <c r="F93" s="7"/>
      <c r="G93" s="7"/>
      <c r="H93" s="7"/>
      <c r="I93" s="13"/>
      <c r="J93" s="17"/>
      <c r="K93" s="2"/>
      <c r="L93" s="23"/>
      <c r="M93" s="22"/>
      <c r="N93" s="6"/>
      <c r="O93" s="6"/>
      <c r="P93" s="6"/>
      <c r="Q93" s="6"/>
      <c r="R93" s="6"/>
      <c r="S93" s="6"/>
      <c r="T93" s="5"/>
      <c r="V93" s="15"/>
      <c r="W93" s="21"/>
    </row>
    <row r="94" spans="1:23" x14ac:dyDescent="0.2">
      <c r="A94" s="3"/>
      <c r="B94" s="8"/>
      <c r="C94" s="7"/>
      <c r="D94" s="7"/>
      <c r="E94" s="7"/>
      <c r="F94" s="7"/>
      <c r="G94" s="7"/>
      <c r="H94" s="7"/>
      <c r="I94" s="13"/>
      <c r="J94" s="17"/>
      <c r="K94" s="2"/>
      <c r="L94" s="23"/>
      <c r="M94" s="22"/>
      <c r="N94" s="6"/>
      <c r="O94" s="6"/>
      <c r="P94" s="6"/>
      <c r="Q94" s="6"/>
      <c r="R94" s="6"/>
      <c r="S94" s="6"/>
      <c r="T94" s="5"/>
      <c r="V94" s="15"/>
      <c r="W94" s="21"/>
    </row>
    <row r="95" spans="1:23" x14ac:dyDescent="0.2">
      <c r="A95" s="3"/>
      <c r="B95" s="8"/>
      <c r="C95" s="7"/>
      <c r="D95" s="7"/>
      <c r="E95" s="7"/>
      <c r="F95" s="7"/>
      <c r="G95" s="7"/>
      <c r="H95" s="7"/>
      <c r="I95" s="13"/>
      <c r="J95" s="17"/>
      <c r="K95" s="2"/>
      <c r="L95" s="23"/>
      <c r="M95" s="22"/>
      <c r="N95" s="6"/>
      <c r="O95" s="6"/>
      <c r="P95" s="6"/>
      <c r="Q95" s="6"/>
      <c r="R95" s="6"/>
      <c r="S95" s="6"/>
      <c r="T95" s="5"/>
      <c r="V95" s="15"/>
      <c r="W95" s="21"/>
    </row>
    <row r="96" spans="1:23" x14ac:dyDescent="0.2">
      <c r="A96" s="3"/>
      <c r="B96" s="8"/>
      <c r="C96" s="7"/>
      <c r="D96" s="7"/>
      <c r="E96" s="7"/>
      <c r="F96" s="7"/>
      <c r="G96" s="7"/>
      <c r="H96" s="7"/>
      <c r="I96" s="13"/>
      <c r="J96" s="17"/>
      <c r="K96" s="2"/>
      <c r="L96" s="23"/>
      <c r="M96" s="22"/>
      <c r="N96" s="6"/>
      <c r="O96" s="6"/>
      <c r="P96" s="6"/>
      <c r="Q96" s="6"/>
      <c r="R96" s="6"/>
      <c r="S96" s="6"/>
      <c r="T96" s="5"/>
      <c r="V96" s="15"/>
      <c r="W96" s="21"/>
    </row>
    <row r="97" spans="1:23" x14ac:dyDescent="0.2">
      <c r="A97" s="3"/>
      <c r="B97" s="8"/>
      <c r="C97" s="7"/>
      <c r="D97" s="7"/>
      <c r="E97" s="7"/>
      <c r="F97" s="7"/>
      <c r="G97" s="7"/>
      <c r="H97" s="7"/>
      <c r="I97" s="13"/>
      <c r="J97" s="17"/>
      <c r="K97" s="2"/>
      <c r="L97" s="23"/>
      <c r="M97" s="22"/>
      <c r="N97" s="6"/>
      <c r="O97" s="6"/>
      <c r="P97" s="6"/>
      <c r="Q97" s="6"/>
      <c r="R97" s="6"/>
      <c r="S97" s="6"/>
      <c r="T97" s="5"/>
      <c r="V97" s="15"/>
      <c r="W97" s="21"/>
    </row>
    <row r="98" spans="1:23" x14ac:dyDescent="0.2">
      <c r="A98" s="3"/>
      <c r="B98" s="8"/>
      <c r="C98" s="7"/>
      <c r="D98" s="7"/>
      <c r="E98" s="7"/>
      <c r="F98" s="7"/>
      <c r="G98" s="7"/>
      <c r="H98" s="7"/>
      <c r="I98" s="13"/>
      <c r="J98" s="17"/>
      <c r="K98" s="2"/>
      <c r="L98" s="23"/>
      <c r="M98" s="22"/>
      <c r="N98" s="6"/>
      <c r="O98" s="6"/>
      <c r="P98" s="6"/>
      <c r="Q98" s="6"/>
      <c r="R98" s="6"/>
      <c r="S98" s="6"/>
      <c r="T98" s="5"/>
      <c r="V98" s="15"/>
      <c r="W98" s="21"/>
    </row>
    <row r="99" spans="1:23" x14ac:dyDescent="0.2">
      <c r="A99" s="3"/>
      <c r="B99" s="8"/>
      <c r="C99" s="7"/>
      <c r="D99" s="7"/>
      <c r="E99" s="7"/>
      <c r="F99" s="7"/>
      <c r="G99" s="7"/>
      <c r="H99" s="7"/>
      <c r="I99" s="13"/>
      <c r="J99" s="17"/>
      <c r="K99" s="2"/>
      <c r="L99" s="23"/>
      <c r="M99" s="22"/>
      <c r="N99" s="6"/>
      <c r="O99" s="6"/>
      <c r="P99" s="6"/>
      <c r="Q99" s="6"/>
      <c r="R99" s="6"/>
      <c r="S99" s="6"/>
      <c r="T99" s="5"/>
      <c r="V99" s="15"/>
      <c r="W99" s="21"/>
    </row>
    <row r="100" spans="1:23" x14ac:dyDescent="0.2">
      <c r="A100" s="3"/>
      <c r="B100" s="8"/>
      <c r="C100" s="7"/>
      <c r="D100" s="7"/>
      <c r="E100" s="7"/>
      <c r="F100" s="7"/>
      <c r="G100" s="7"/>
      <c r="H100" s="7"/>
      <c r="I100" s="13"/>
      <c r="J100" s="17"/>
      <c r="K100" s="2"/>
      <c r="L100" s="23"/>
      <c r="M100" s="22"/>
      <c r="N100" s="6"/>
      <c r="O100" s="6"/>
      <c r="P100" s="6"/>
      <c r="Q100" s="6"/>
      <c r="R100" s="6"/>
      <c r="S100" s="6"/>
      <c r="T100" s="5"/>
      <c r="V100" s="15"/>
      <c r="W100" s="21"/>
    </row>
    <row r="101" spans="1:23" x14ac:dyDescent="0.2">
      <c r="A101" s="3"/>
      <c r="B101" s="8"/>
      <c r="C101" s="7"/>
      <c r="D101" s="7"/>
      <c r="E101" s="7"/>
      <c r="F101" s="7"/>
      <c r="G101" s="7"/>
      <c r="H101" s="7"/>
      <c r="I101" s="13"/>
      <c r="J101" s="17"/>
      <c r="K101" s="2"/>
      <c r="L101" s="23"/>
      <c r="M101" s="22"/>
      <c r="N101" s="6"/>
      <c r="O101" s="6"/>
      <c r="P101" s="6"/>
      <c r="Q101" s="6"/>
      <c r="R101" s="6"/>
      <c r="S101" s="6"/>
      <c r="T101" s="5"/>
      <c r="V101" s="15"/>
      <c r="W101" s="21"/>
    </row>
    <row r="102" spans="1:23" x14ac:dyDescent="0.2">
      <c r="A102" s="3"/>
      <c r="B102" s="8"/>
      <c r="C102" s="7"/>
      <c r="D102" s="7"/>
      <c r="E102" s="7"/>
      <c r="F102" s="7"/>
      <c r="G102" s="7"/>
      <c r="H102" s="7"/>
      <c r="I102" s="13"/>
      <c r="J102" s="17"/>
      <c r="K102" s="2"/>
      <c r="L102" s="23"/>
      <c r="M102" s="22"/>
      <c r="N102" s="6"/>
      <c r="O102" s="6"/>
      <c r="P102" s="6"/>
      <c r="Q102" s="6"/>
      <c r="R102" s="6"/>
      <c r="S102" s="6"/>
      <c r="T102" s="5"/>
      <c r="V102" s="15"/>
      <c r="W102" s="21"/>
    </row>
    <row r="103" spans="1:23" x14ac:dyDescent="0.2">
      <c r="A103" s="3"/>
      <c r="B103" s="8"/>
      <c r="C103" s="7"/>
      <c r="D103" s="7"/>
      <c r="E103" s="7"/>
      <c r="F103" s="7"/>
      <c r="G103" s="7"/>
      <c r="H103" s="7"/>
      <c r="I103" s="13"/>
      <c r="J103" s="17"/>
      <c r="K103" s="2"/>
      <c r="L103" s="23"/>
      <c r="M103" s="22"/>
      <c r="N103" s="6"/>
      <c r="O103" s="6"/>
      <c r="P103" s="6"/>
      <c r="Q103" s="6"/>
      <c r="R103" s="6"/>
      <c r="S103" s="6"/>
      <c r="T103" s="5"/>
      <c r="V103" s="15"/>
      <c r="W103" s="21"/>
    </row>
    <row r="104" spans="1:23" x14ac:dyDescent="0.2">
      <c r="A104" s="3"/>
      <c r="B104" s="8"/>
      <c r="C104" s="7"/>
      <c r="D104" s="7"/>
      <c r="E104" s="7"/>
      <c r="F104" s="7"/>
      <c r="G104" s="7"/>
      <c r="H104" s="7"/>
      <c r="I104" s="13"/>
      <c r="J104" s="17"/>
      <c r="K104" s="2"/>
      <c r="L104" s="23"/>
      <c r="M104" s="22"/>
      <c r="N104" s="6"/>
      <c r="O104" s="6"/>
      <c r="P104" s="6"/>
      <c r="Q104" s="6"/>
      <c r="R104" s="6"/>
      <c r="S104" s="6"/>
      <c r="T104" s="5"/>
      <c r="V104" s="15"/>
      <c r="W104" s="21"/>
    </row>
    <row r="105" spans="1:23" x14ac:dyDescent="0.2">
      <c r="A105" s="3"/>
      <c r="B105" s="8"/>
      <c r="C105" s="7"/>
      <c r="D105" s="7"/>
      <c r="E105" s="7"/>
      <c r="F105" s="7"/>
      <c r="G105" s="7"/>
      <c r="H105" s="7"/>
      <c r="I105" s="13"/>
      <c r="J105" s="17"/>
      <c r="K105" s="2"/>
      <c r="L105" s="23"/>
      <c r="M105" s="22"/>
      <c r="N105" s="6"/>
      <c r="O105" s="6"/>
      <c r="P105" s="6"/>
      <c r="Q105" s="6"/>
      <c r="R105" s="6"/>
      <c r="S105" s="6"/>
      <c r="T105" s="5"/>
      <c r="V105" s="15"/>
      <c r="W105" s="21"/>
    </row>
    <row r="106" spans="1:23" x14ac:dyDescent="0.2">
      <c r="A106" s="3"/>
      <c r="B106" s="8"/>
      <c r="C106" s="7"/>
      <c r="D106" s="7"/>
      <c r="E106" s="7"/>
      <c r="F106" s="7"/>
      <c r="G106" s="7"/>
      <c r="H106" s="7"/>
      <c r="I106" s="13"/>
      <c r="J106" s="17"/>
      <c r="K106" s="2"/>
      <c r="L106" s="23"/>
      <c r="M106" s="22"/>
      <c r="N106" s="6"/>
      <c r="O106" s="6"/>
      <c r="P106" s="6"/>
      <c r="Q106" s="6"/>
      <c r="R106" s="6"/>
      <c r="S106" s="6"/>
      <c r="T106" s="5"/>
      <c r="V106" s="15"/>
      <c r="W106" s="21"/>
    </row>
    <row r="107" spans="1:23" x14ac:dyDescent="0.2">
      <c r="A107" s="3"/>
      <c r="B107" s="8"/>
      <c r="C107" s="7"/>
      <c r="D107" s="7"/>
      <c r="E107" s="7"/>
      <c r="F107" s="7"/>
      <c r="G107" s="7"/>
      <c r="H107" s="7"/>
      <c r="I107" s="13"/>
      <c r="J107" s="17"/>
      <c r="K107" s="2"/>
      <c r="L107" s="23"/>
      <c r="M107" s="22"/>
      <c r="N107" s="6"/>
      <c r="O107" s="6"/>
      <c r="P107" s="6"/>
      <c r="Q107" s="6"/>
      <c r="R107" s="6"/>
      <c r="S107" s="6"/>
      <c r="T107" s="5"/>
      <c r="V107" s="15"/>
      <c r="W107" s="21"/>
    </row>
    <row r="108" spans="1:23" x14ac:dyDescent="0.2">
      <c r="A108" s="3"/>
      <c r="B108" s="8"/>
      <c r="C108" s="7"/>
      <c r="D108" s="7"/>
      <c r="E108" s="7"/>
      <c r="F108" s="7"/>
      <c r="G108" s="7"/>
      <c r="H108" s="7"/>
      <c r="I108" s="13"/>
      <c r="J108" s="17"/>
      <c r="K108" s="2"/>
      <c r="L108" s="23"/>
      <c r="M108" s="22"/>
      <c r="N108" s="6"/>
      <c r="O108" s="6"/>
      <c r="P108" s="6"/>
      <c r="Q108" s="6"/>
      <c r="R108" s="6"/>
      <c r="S108" s="6"/>
      <c r="T108" s="5"/>
      <c r="V108" s="15"/>
      <c r="W108" s="21"/>
    </row>
    <row r="109" spans="1:23" x14ac:dyDescent="0.2">
      <c r="A109" s="3"/>
      <c r="B109" s="8"/>
      <c r="C109" s="7"/>
      <c r="D109" s="7"/>
      <c r="E109" s="7"/>
      <c r="F109" s="7"/>
      <c r="G109" s="7"/>
      <c r="H109" s="7"/>
      <c r="I109" s="13"/>
      <c r="J109" s="17"/>
      <c r="K109" s="2"/>
      <c r="L109" s="23"/>
      <c r="M109" s="22"/>
      <c r="N109" s="6"/>
      <c r="O109" s="6"/>
      <c r="P109" s="6"/>
      <c r="Q109" s="6"/>
      <c r="R109" s="6"/>
      <c r="S109" s="6"/>
      <c r="T109" s="5"/>
      <c r="V109" s="15"/>
      <c r="W109" s="21"/>
    </row>
    <row r="110" spans="1:23" x14ac:dyDescent="0.2">
      <c r="A110" s="3"/>
      <c r="B110" s="8"/>
      <c r="C110" s="7"/>
      <c r="D110" s="7"/>
      <c r="E110" s="7"/>
      <c r="F110" s="7"/>
      <c r="G110" s="7"/>
      <c r="H110" s="7"/>
      <c r="I110" s="13"/>
      <c r="J110" s="17"/>
      <c r="K110" s="2"/>
      <c r="L110" s="23"/>
      <c r="M110" s="22"/>
      <c r="N110" s="6"/>
      <c r="O110" s="6"/>
      <c r="P110" s="6"/>
      <c r="Q110" s="6"/>
      <c r="R110" s="6"/>
      <c r="S110" s="6"/>
      <c r="T110" s="5"/>
      <c r="V110" s="15"/>
      <c r="W110" s="21"/>
    </row>
    <row r="111" spans="1:23" x14ac:dyDescent="0.2">
      <c r="A111" s="3"/>
      <c r="B111" s="8"/>
      <c r="C111" s="7"/>
      <c r="D111" s="7"/>
      <c r="E111" s="7"/>
      <c r="F111" s="7"/>
      <c r="G111" s="7"/>
      <c r="H111" s="7"/>
      <c r="I111" s="13"/>
      <c r="J111" s="17"/>
      <c r="K111" s="2"/>
      <c r="L111" s="23"/>
      <c r="M111" s="22"/>
      <c r="N111" s="6"/>
      <c r="O111" s="6"/>
      <c r="P111" s="6"/>
      <c r="Q111" s="6"/>
      <c r="R111" s="6"/>
      <c r="S111" s="6"/>
      <c r="T111" s="5"/>
      <c r="V111" s="15"/>
      <c r="W111" s="21"/>
    </row>
    <row r="112" spans="1:23" x14ac:dyDescent="0.2">
      <c r="A112" s="3"/>
      <c r="B112" s="8"/>
      <c r="C112" s="7"/>
      <c r="D112" s="7"/>
      <c r="E112" s="7"/>
      <c r="F112" s="7"/>
      <c r="G112" s="7"/>
      <c r="H112" s="7"/>
      <c r="I112" s="13"/>
      <c r="J112" s="17"/>
      <c r="K112" s="2"/>
      <c r="L112" s="23"/>
      <c r="M112" s="22"/>
      <c r="N112" s="6"/>
      <c r="O112" s="6"/>
      <c r="P112" s="6"/>
      <c r="Q112" s="6"/>
      <c r="R112" s="6"/>
      <c r="S112" s="6"/>
      <c r="T112" s="5"/>
      <c r="V112" s="15"/>
      <c r="W112" s="21"/>
    </row>
    <row r="113" spans="1:23" x14ac:dyDescent="0.2">
      <c r="A113" s="3"/>
      <c r="B113" s="8"/>
      <c r="C113" s="7"/>
      <c r="D113" s="7"/>
      <c r="E113" s="7"/>
      <c r="F113" s="7"/>
      <c r="G113" s="7"/>
      <c r="H113" s="7"/>
      <c r="I113" s="13"/>
      <c r="J113" s="17"/>
      <c r="K113" s="2"/>
      <c r="L113" s="23"/>
      <c r="M113" s="22"/>
      <c r="N113" s="6"/>
      <c r="O113" s="6"/>
      <c r="P113" s="6"/>
      <c r="Q113" s="6"/>
      <c r="R113" s="6"/>
      <c r="S113" s="6"/>
      <c r="T113" s="5"/>
      <c r="V113" s="15"/>
      <c r="W113" s="21"/>
    </row>
    <row r="114" spans="1:23" x14ac:dyDescent="0.2">
      <c r="A114" s="3"/>
      <c r="B114" s="8"/>
      <c r="C114" s="7"/>
      <c r="D114" s="7"/>
      <c r="E114" s="7"/>
      <c r="F114" s="7"/>
      <c r="G114" s="7"/>
      <c r="H114" s="7"/>
      <c r="I114" s="13"/>
      <c r="J114" s="17"/>
      <c r="K114" s="2"/>
      <c r="L114" s="23"/>
      <c r="M114" s="22"/>
      <c r="N114" s="6"/>
      <c r="O114" s="6"/>
      <c r="P114" s="6"/>
      <c r="Q114" s="6"/>
      <c r="R114" s="6"/>
      <c r="S114" s="6"/>
      <c r="T114" s="5"/>
      <c r="V114" s="15"/>
      <c r="W114" s="21"/>
    </row>
    <row r="115" spans="1:23" x14ac:dyDescent="0.2">
      <c r="A115" s="3"/>
      <c r="B115" s="8"/>
      <c r="C115" s="7"/>
      <c r="D115" s="7"/>
      <c r="E115" s="7"/>
      <c r="F115" s="7"/>
      <c r="G115" s="7"/>
      <c r="H115" s="7"/>
      <c r="I115" s="13"/>
      <c r="J115" s="17"/>
      <c r="K115" s="2"/>
      <c r="L115" s="23"/>
      <c r="M115" s="22"/>
      <c r="N115" s="6"/>
      <c r="O115" s="6"/>
      <c r="P115" s="6"/>
      <c r="Q115" s="6"/>
      <c r="R115" s="6"/>
      <c r="S115" s="6"/>
      <c r="T115" s="5"/>
      <c r="V115" s="15"/>
      <c r="W115" s="21"/>
    </row>
    <row r="116" spans="1:23" x14ac:dyDescent="0.2">
      <c r="A116" s="3"/>
      <c r="B116" s="8"/>
      <c r="C116" s="7"/>
      <c r="D116" s="7"/>
      <c r="E116" s="7"/>
      <c r="F116" s="7"/>
      <c r="G116" s="7"/>
      <c r="H116" s="7"/>
      <c r="I116" s="13"/>
      <c r="J116" s="17"/>
      <c r="K116" s="2"/>
      <c r="L116" s="23"/>
      <c r="M116" s="22"/>
      <c r="N116" s="6"/>
      <c r="O116" s="6"/>
      <c r="P116" s="6"/>
      <c r="Q116" s="6"/>
      <c r="R116" s="6"/>
      <c r="S116" s="6"/>
      <c r="T116" s="5"/>
      <c r="V116" s="15"/>
      <c r="W116" s="21"/>
    </row>
    <row r="117" spans="1:23" x14ac:dyDescent="0.2">
      <c r="A117" s="3"/>
      <c r="B117" s="8"/>
      <c r="C117" s="7"/>
      <c r="D117" s="7"/>
      <c r="E117" s="7"/>
      <c r="F117" s="7"/>
      <c r="G117" s="7"/>
      <c r="H117" s="7"/>
      <c r="I117" s="13"/>
      <c r="J117" s="17"/>
      <c r="K117" s="2"/>
      <c r="L117" s="23"/>
      <c r="M117" s="22"/>
      <c r="N117" s="6"/>
      <c r="O117" s="6"/>
      <c r="P117" s="6"/>
      <c r="Q117" s="6"/>
      <c r="R117" s="6"/>
      <c r="S117" s="6"/>
      <c r="T117" s="5"/>
      <c r="V117" s="15"/>
      <c r="W117" s="21"/>
    </row>
    <row r="118" spans="1:23" x14ac:dyDescent="0.2">
      <c r="A118" s="3"/>
      <c r="B118" s="8"/>
      <c r="C118" s="7"/>
      <c r="D118" s="7"/>
      <c r="E118" s="7"/>
      <c r="F118" s="7"/>
      <c r="G118" s="7"/>
      <c r="H118" s="7"/>
      <c r="I118" s="13"/>
      <c r="J118" s="17"/>
      <c r="K118" s="2"/>
      <c r="L118" s="23"/>
      <c r="M118" s="22"/>
      <c r="N118" s="6"/>
      <c r="O118" s="6"/>
      <c r="P118" s="6"/>
      <c r="Q118" s="6"/>
      <c r="R118" s="6"/>
      <c r="S118" s="6"/>
      <c r="T118" s="5"/>
      <c r="V118" s="15"/>
      <c r="W118" s="21"/>
    </row>
    <row r="119" spans="1:23" x14ac:dyDescent="0.2">
      <c r="A119" s="3"/>
      <c r="B119" s="8"/>
      <c r="C119" s="7"/>
      <c r="D119" s="7"/>
      <c r="E119" s="7"/>
      <c r="F119" s="7"/>
      <c r="G119" s="7"/>
      <c r="H119" s="7"/>
      <c r="I119" s="13"/>
      <c r="J119" s="17"/>
      <c r="K119" s="2"/>
      <c r="L119" s="23"/>
      <c r="M119" s="22"/>
      <c r="N119" s="6"/>
      <c r="O119" s="6"/>
      <c r="P119" s="6"/>
      <c r="Q119" s="6"/>
      <c r="R119" s="6"/>
      <c r="S119" s="6"/>
      <c r="T119" s="5"/>
      <c r="V119" s="15"/>
      <c r="W119" s="21"/>
    </row>
    <row r="120" spans="1:23" x14ac:dyDescent="0.2">
      <c r="A120" s="3"/>
      <c r="B120" s="8"/>
      <c r="C120" s="7"/>
      <c r="D120" s="7"/>
      <c r="E120" s="7"/>
      <c r="F120" s="7"/>
      <c r="G120" s="7"/>
      <c r="H120" s="7"/>
      <c r="I120" s="13"/>
      <c r="J120" s="17"/>
      <c r="K120" s="2"/>
      <c r="L120" s="23"/>
      <c r="M120" s="22"/>
      <c r="N120" s="6"/>
      <c r="O120" s="6"/>
      <c r="P120" s="6"/>
      <c r="Q120" s="6"/>
      <c r="R120" s="6"/>
      <c r="S120" s="6"/>
      <c r="T120" s="5"/>
      <c r="V120" s="15"/>
      <c r="W120" s="21"/>
    </row>
    <row r="121" spans="1:23" x14ac:dyDescent="0.2">
      <c r="A121" s="3"/>
      <c r="B121" s="8"/>
      <c r="C121" s="7"/>
      <c r="D121" s="7"/>
      <c r="E121" s="7"/>
      <c r="F121" s="7"/>
      <c r="G121" s="7"/>
      <c r="H121" s="7"/>
      <c r="I121" s="13"/>
      <c r="J121" s="17"/>
      <c r="K121" s="2"/>
      <c r="L121" s="23"/>
      <c r="M121" s="22"/>
      <c r="N121" s="6"/>
      <c r="O121" s="6"/>
      <c r="P121" s="6"/>
      <c r="Q121" s="6"/>
      <c r="R121" s="6"/>
      <c r="S121" s="6"/>
      <c r="T121" s="5"/>
      <c r="V121" s="15"/>
      <c r="W121" s="21"/>
    </row>
    <row r="122" spans="1:23" x14ac:dyDescent="0.2">
      <c r="A122" s="3"/>
      <c r="B122" s="8"/>
      <c r="C122" s="7"/>
      <c r="D122" s="7"/>
      <c r="E122" s="7"/>
      <c r="F122" s="7"/>
      <c r="G122" s="7"/>
      <c r="H122" s="7"/>
      <c r="I122" s="13"/>
      <c r="J122" s="17"/>
      <c r="K122" s="2"/>
      <c r="L122" s="23"/>
      <c r="M122" s="22"/>
      <c r="N122" s="6"/>
      <c r="O122" s="6"/>
      <c r="P122" s="6"/>
      <c r="Q122" s="6"/>
      <c r="R122" s="6"/>
      <c r="S122" s="6"/>
      <c r="T122" s="5"/>
      <c r="V122" s="15"/>
      <c r="W122" s="21"/>
    </row>
    <row r="123" spans="1:23" x14ac:dyDescent="0.2">
      <c r="A123" s="3"/>
      <c r="B123" s="8"/>
      <c r="C123" s="7"/>
      <c r="D123" s="7"/>
      <c r="E123" s="7"/>
      <c r="F123" s="7"/>
      <c r="G123" s="7"/>
      <c r="H123" s="7"/>
      <c r="I123" s="13"/>
      <c r="J123" s="17"/>
      <c r="K123" s="2"/>
      <c r="L123" s="23"/>
      <c r="M123" s="22"/>
      <c r="N123" s="6"/>
      <c r="O123" s="6"/>
      <c r="P123" s="6"/>
      <c r="Q123" s="6"/>
      <c r="R123" s="6"/>
      <c r="S123" s="6"/>
      <c r="T123" s="5"/>
      <c r="V123" s="15"/>
      <c r="W123" s="21"/>
    </row>
    <row r="124" spans="1:23" x14ac:dyDescent="0.2">
      <c r="A124" s="3"/>
      <c r="B124" s="8"/>
      <c r="C124" s="7"/>
      <c r="D124" s="7"/>
      <c r="E124" s="7"/>
      <c r="F124" s="7"/>
      <c r="G124" s="7"/>
      <c r="H124" s="7"/>
      <c r="I124" s="13"/>
      <c r="J124" s="17"/>
      <c r="K124" s="2"/>
      <c r="L124" s="23"/>
      <c r="M124" s="22"/>
      <c r="N124" s="6"/>
      <c r="O124" s="6"/>
      <c r="P124" s="6"/>
      <c r="Q124" s="6"/>
      <c r="R124" s="6"/>
      <c r="S124" s="6"/>
      <c r="T124" s="5"/>
      <c r="V124" s="15"/>
      <c r="W124" s="21"/>
    </row>
    <row r="125" spans="1:23" x14ac:dyDescent="0.2">
      <c r="A125" s="7"/>
      <c r="B125" s="8"/>
      <c r="C125" s="7"/>
      <c r="D125" s="7"/>
      <c r="E125" s="7"/>
      <c r="F125" s="7"/>
      <c r="G125" s="7"/>
      <c r="H125" s="7"/>
      <c r="I125" s="13"/>
      <c r="J125" s="17"/>
      <c r="K125" s="2"/>
      <c r="L125" s="23"/>
      <c r="M125" s="22"/>
      <c r="N125" s="6"/>
      <c r="O125" s="6"/>
      <c r="P125" s="6"/>
      <c r="Q125" s="6"/>
      <c r="R125" s="6"/>
      <c r="S125" s="6"/>
      <c r="T125" s="5"/>
      <c r="V125" s="15"/>
      <c r="W125" s="21"/>
    </row>
  </sheetData>
  <sortState ref="A2:AA11">
    <sortCondition descending="1" ref="T2:T11"/>
  </sortState>
  <pageMargins left="0.7" right="0.7" top="0.75" bottom="0.75" header="0.3" footer="0.3"/>
  <pageSetup paperSize="3" scale="68" fitToHeight="0" orientation="landscape" r:id="rId1"/>
  <headerFooter>
    <oddHeader>&amp;C&amp;"Arial,Bold"&amp;20&amp;KC00000Division 5 Division List - Rail</oddHeader>
    <oddFooter>Page &amp;P of &amp;N</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77"/>
  <sheetViews>
    <sheetView view="pageBreakPreview" topLeftCell="H1" zoomScale="90" zoomScaleNormal="100" zoomScaleSheetLayoutView="90" workbookViewId="0">
      <selection activeCell="W3" sqref="W3"/>
    </sheetView>
  </sheetViews>
  <sheetFormatPr defaultRowHeight="12.75" x14ac:dyDescent="0.2"/>
  <cols>
    <col min="1" max="3" width="9.28515625" style="79" customWidth="1"/>
    <col min="4" max="4" width="15.140625" style="79" customWidth="1"/>
    <col min="5" max="5" width="14.85546875" style="79" customWidth="1"/>
    <col min="6" max="6" width="25.5703125" style="79" customWidth="1"/>
    <col min="7" max="7" width="50.42578125" style="79" customWidth="1"/>
    <col min="8" max="8" width="30.5703125" style="79" customWidth="1"/>
    <col min="9" max="9" width="18.140625" style="79" customWidth="1"/>
    <col min="10" max="10" width="1.28515625" style="79" customWidth="1"/>
    <col min="11" max="11" width="14.28515625" style="79" customWidth="1"/>
    <col min="12" max="12" width="1.28515625" style="79" customWidth="1"/>
    <col min="13" max="20" width="9.140625" style="79"/>
    <col min="21" max="21" width="1.140625" style="79" customWidth="1"/>
    <col min="22" max="22" width="9.5703125" style="106" customWidth="1"/>
    <col min="23" max="23" width="20.85546875" style="79" customWidth="1"/>
    <col min="24" max="16384" width="9.140625" style="69"/>
  </cols>
  <sheetData>
    <row r="1" spans="1:23" ht="63.75" x14ac:dyDescent="0.2">
      <c r="A1" s="1" t="s">
        <v>0</v>
      </c>
      <c r="B1" s="1" t="s">
        <v>1</v>
      </c>
      <c r="C1" s="1" t="s">
        <v>57</v>
      </c>
      <c r="D1" s="1" t="s">
        <v>1427</v>
      </c>
      <c r="E1" s="1" t="s">
        <v>1428</v>
      </c>
      <c r="F1" s="1" t="s">
        <v>1429</v>
      </c>
      <c r="G1" s="1" t="s">
        <v>2</v>
      </c>
      <c r="H1" s="1" t="s">
        <v>3</v>
      </c>
      <c r="I1" s="33" t="s">
        <v>4</v>
      </c>
      <c r="J1" s="55"/>
      <c r="K1" s="2" t="s">
        <v>909</v>
      </c>
      <c r="M1" s="25" t="s">
        <v>6</v>
      </c>
      <c r="N1" s="25" t="s">
        <v>7</v>
      </c>
      <c r="O1" s="25" t="s">
        <v>8</v>
      </c>
      <c r="P1" s="25" t="s">
        <v>53</v>
      </c>
      <c r="Q1" s="25" t="s">
        <v>11</v>
      </c>
      <c r="R1" s="25" t="s">
        <v>659</v>
      </c>
      <c r="S1" s="25" t="s">
        <v>13</v>
      </c>
      <c r="T1" s="25" t="s">
        <v>910</v>
      </c>
      <c r="V1" s="97" t="s">
        <v>1509</v>
      </c>
      <c r="W1" s="2" t="s">
        <v>15</v>
      </c>
    </row>
    <row r="2" spans="1:23" ht="63.75" x14ac:dyDescent="0.2">
      <c r="A2" s="87" t="s">
        <v>1430</v>
      </c>
      <c r="B2" s="71" t="s">
        <v>661</v>
      </c>
      <c r="C2" s="72"/>
      <c r="D2" s="88" t="s">
        <v>1431</v>
      </c>
      <c r="E2" s="89" t="s">
        <v>1432</v>
      </c>
      <c r="F2" s="88" t="s">
        <v>1433</v>
      </c>
      <c r="G2" s="90" t="s">
        <v>1434</v>
      </c>
      <c r="H2" s="88" t="s">
        <v>1435</v>
      </c>
      <c r="I2" s="91">
        <v>981090</v>
      </c>
      <c r="J2" s="45"/>
      <c r="K2" s="77">
        <v>12.44</v>
      </c>
      <c r="M2" s="26">
        <v>20</v>
      </c>
      <c r="N2" s="26">
        <v>20</v>
      </c>
      <c r="O2" s="26" t="s">
        <v>590</v>
      </c>
      <c r="P2" s="26">
        <v>10</v>
      </c>
      <c r="Q2" s="26">
        <v>0</v>
      </c>
      <c r="R2" s="26">
        <v>15</v>
      </c>
      <c r="S2" s="26">
        <f t="shared" ref="S2:S18" si="0">SUM(M2:R2)</f>
        <v>65</v>
      </c>
      <c r="T2" s="78">
        <f t="shared" ref="T2:T18" si="1">S2+K2</f>
        <v>77.44</v>
      </c>
      <c r="V2" s="99">
        <v>33</v>
      </c>
      <c r="W2" s="2" t="s">
        <v>1511</v>
      </c>
    </row>
    <row r="3" spans="1:23" ht="240" x14ac:dyDescent="0.2">
      <c r="A3" s="87" t="s">
        <v>1436</v>
      </c>
      <c r="B3" s="71" t="s">
        <v>661</v>
      </c>
      <c r="C3" s="70"/>
      <c r="D3" s="92" t="s">
        <v>1437</v>
      </c>
      <c r="E3" s="93" t="s">
        <v>1438</v>
      </c>
      <c r="F3" s="88" t="s">
        <v>1439</v>
      </c>
      <c r="G3" s="90" t="s">
        <v>1440</v>
      </c>
      <c r="H3" s="92" t="s">
        <v>1441</v>
      </c>
      <c r="I3" s="94">
        <v>10980000</v>
      </c>
      <c r="J3" s="45"/>
      <c r="K3" s="77">
        <v>9.6050000000000004</v>
      </c>
      <c r="M3" s="26">
        <v>20</v>
      </c>
      <c r="N3" s="26">
        <v>20</v>
      </c>
      <c r="O3" s="26" t="s">
        <v>590</v>
      </c>
      <c r="P3" s="26">
        <v>10</v>
      </c>
      <c r="Q3" s="26">
        <v>0</v>
      </c>
      <c r="R3" s="26">
        <v>15</v>
      </c>
      <c r="S3" s="26">
        <f t="shared" si="0"/>
        <v>65</v>
      </c>
      <c r="T3" s="78">
        <f t="shared" si="1"/>
        <v>74.605000000000004</v>
      </c>
      <c r="V3" s="99">
        <v>100</v>
      </c>
      <c r="W3" s="2" t="s">
        <v>1511</v>
      </c>
    </row>
    <row r="4" spans="1:23" ht="150" x14ac:dyDescent="0.2">
      <c r="A4" s="87" t="s">
        <v>1442</v>
      </c>
      <c r="B4" s="71" t="s">
        <v>661</v>
      </c>
      <c r="C4" s="70"/>
      <c r="D4" s="88" t="s">
        <v>1431</v>
      </c>
      <c r="E4" s="89" t="s">
        <v>1432</v>
      </c>
      <c r="F4" s="88" t="s">
        <v>1443</v>
      </c>
      <c r="G4" s="90" t="s">
        <v>1444</v>
      </c>
      <c r="H4" s="88" t="s">
        <v>1445</v>
      </c>
      <c r="I4" s="91">
        <v>10269621</v>
      </c>
      <c r="J4" s="45"/>
      <c r="K4" s="77">
        <v>8.35</v>
      </c>
      <c r="M4" s="26">
        <v>20</v>
      </c>
      <c r="N4" s="26">
        <v>20</v>
      </c>
      <c r="O4" s="26" t="s">
        <v>590</v>
      </c>
      <c r="P4" s="26">
        <v>10</v>
      </c>
      <c r="Q4" s="26">
        <v>0</v>
      </c>
      <c r="R4" s="26">
        <v>15</v>
      </c>
      <c r="S4" s="26">
        <f t="shared" si="0"/>
        <v>65</v>
      </c>
      <c r="T4" s="78">
        <f t="shared" si="1"/>
        <v>73.349999999999994</v>
      </c>
      <c r="V4" s="99">
        <v>0</v>
      </c>
      <c r="W4" s="2" t="s">
        <v>1511</v>
      </c>
    </row>
    <row r="5" spans="1:23" ht="63.75" x14ac:dyDescent="0.2">
      <c r="A5" s="87" t="s">
        <v>1446</v>
      </c>
      <c r="B5" s="71" t="s">
        <v>661</v>
      </c>
      <c r="C5" s="72"/>
      <c r="D5" s="92" t="s">
        <v>1447</v>
      </c>
      <c r="E5" s="93" t="s">
        <v>1448</v>
      </c>
      <c r="F5" s="88" t="s">
        <v>1449</v>
      </c>
      <c r="G5" s="90" t="s">
        <v>1450</v>
      </c>
      <c r="H5" s="92" t="s">
        <v>1451</v>
      </c>
      <c r="I5" s="94">
        <v>405000</v>
      </c>
      <c r="J5" s="45"/>
      <c r="K5" s="77">
        <v>15.799999999999999</v>
      </c>
      <c r="M5" s="26">
        <v>10</v>
      </c>
      <c r="N5" s="26">
        <v>20</v>
      </c>
      <c r="O5" s="26" t="s">
        <v>590</v>
      </c>
      <c r="P5" s="26">
        <v>10</v>
      </c>
      <c r="Q5" s="26">
        <v>0</v>
      </c>
      <c r="R5" s="26">
        <v>15</v>
      </c>
      <c r="S5" s="26">
        <f t="shared" si="0"/>
        <v>55</v>
      </c>
      <c r="T5" s="78">
        <f t="shared" si="1"/>
        <v>70.8</v>
      </c>
      <c r="V5" s="99">
        <v>0</v>
      </c>
      <c r="W5" s="2" t="s">
        <v>1511</v>
      </c>
    </row>
    <row r="6" spans="1:23" ht="45" x14ac:dyDescent="0.2">
      <c r="A6" s="87" t="s">
        <v>1452</v>
      </c>
      <c r="B6" s="71" t="s">
        <v>661</v>
      </c>
      <c r="C6" s="70"/>
      <c r="D6" s="92" t="s">
        <v>1447</v>
      </c>
      <c r="E6" s="93" t="s">
        <v>1448</v>
      </c>
      <c r="F6" s="88" t="s">
        <v>1453</v>
      </c>
      <c r="G6" s="90" t="s">
        <v>1454</v>
      </c>
      <c r="H6" s="92" t="s">
        <v>1455</v>
      </c>
      <c r="I6" s="94">
        <v>1935000</v>
      </c>
      <c r="J6" s="45"/>
      <c r="K6" s="77">
        <v>14.87</v>
      </c>
      <c r="M6" s="26">
        <v>10</v>
      </c>
      <c r="N6" s="26">
        <v>20</v>
      </c>
      <c r="O6" s="26" t="s">
        <v>590</v>
      </c>
      <c r="P6" s="26">
        <v>10</v>
      </c>
      <c r="Q6" s="26">
        <v>0</v>
      </c>
      <c r="R6" s="26">
        <v>15</v>
      </c>
      <c r="S6" s="26">
        <f t="shared" si="0"/>
        <v>55</v>
      </c>
      <c r="T6" s="78">
        <f t="shared" si="1"/>
        <v>69.87</v>
      </c>
      <c r="V6" s="97"/>
      <c r="W6" s="2" t="s">
        <v>1456</v>
      </c>
    </row>
    <row r="7" spans="1:23" ht="51" x14ac:dyDescent="0.2">
      <c r="A7" s="87" t="s">
        <v>1457</v>
      </c>
      <c r="B7" s="71" t="s">
        <v>661</v>
      </c>
      <c r="C7" s="72"/>
      <c r="D7" s="88" t="s">
        <v>1431</v>
      </c>
      <c r="E7" s="89" t="s">
        <v>1432</v>
      </c>
      <c r="F7" s="88" t="s">
        <v>1458</v>
      </c>
      <c r="G7" s="90" t="s">
        <v>1459</v>
      </c>
      <c r="H7" s="88" t="s">
        <v>1460</v>
      </c>
      <c r="I7" s="91">
        <v>3536100</v>
      </c>
      <c r="J7" s="45"/>
      <c r="K7" s="77">
        <v>8.35</v>
      </c>
      <c r="M7" s="26">
        <v>20</v>
      </c>
      <c r="N7" s="26">
        <v>10</v>
      </c>
      <c r="O7" s="26" t="s">
        <v>590</v>
      </c>
      <c r="P7" s="26">
        <v>10</v>
      </c>
      <c r="Q7" s="26">
        <v>0</v>
      </c>
      <c r="R7" s="26">
        <v>15</v>
      </c>
      <c r="S7" s="26">
        <f t="shared" si="0"/>
        <v>55</v>
      </c>
      <c r="T7" s="78">
        <f t="shared" si="1"/>
        <v>63.35</v>
      </c>
      <c r="V7" s="99">
        <v>100</v>
      </c>
      <c r="W7" s="2" t="s">
        <v>1510</v>
      </c>
    </row>
    <row r="8" spans="1:23" ht="60" x14ac:dyDescent="0.2">
      <c r="A8" s="87" t="s">
        <v>1461</v>
      </c>
      <c r="B8" s="71" t="s">
        <v>661</v>
      </c>
      <c r="C8" s="72"/>
      <c r="D8" s="92" t="s">
        <v>1447</v>
      </c>
      <c r="E8" s="93" t="s">
        <v>1448</v>
      </c>
      <c r="F8" s="88" t="s">
        <v>1462</v>
      </c>
      <c r="G8" s="90" t="s">
        <v>1463</v>
      </c>
      <c r="H8" s="92" t="s">
        <v>1464</v>
      </c>
      <c r="I8" s="94">
        <v>360000</v>
      </c>
      <c r="J8" s="45"/>
      <c r="K8" s="77">
        <v>12.320000000000002</v>
      </c>
      <c r="M8" s="26">
        <v>0</v>
      </c>
      <c r="N8" s="26">
        <v>20</v>
      </c>
      <c r="O8" s="26" t="s">
        <v>590</v>
      </c>
      <c r="P8" s="26">
        <v>10</v>
      </c>
      <c r="Q8" s="26">
        <v>0</v>
      </c>
      <c r="R8" s="26">
        <v>15</v>
      </c>
      <c r="S8" s="26">
        <f t="shared" si="0"/>
        <v>45</v>
      </c>
      <c r="T8" s="78">
        <f t="shared" si="1"/>
        <v>57.32</v>
      </c>
      <c r="V8" s="97"/>
      <c r="W8" s="2" t="s">
        <v>1456</v>
      </c>
    </row>
    <row r="9" spans="1:23" ht="45" x14ac:dyDescent="0.2">
      <c r="A9" s="87" t="s">
        <v>1465</v>
      </c>
      <c r="B9" s="71" t="s">
        <v>661</v>
      </c>
      <c r="C9" s="72"/>
      <c r="D9" s="92" t="s">
        <v>1437</v>
      </c>
      <c r="E9" s="93" t="s">
        <v>1438</v>
      </c>
      <c r="F9" s="88" t="s">
        <v>1466</v>
      </c>
      <c r="G9" s="90" t="s">
        <v>1467</v>
      </c>
      <c r="H9" s="92" t="s">
        <v>1468</v>
      </c>
      <c r="I9" s="94">
        <v>783000</v>
      </c>
      <c r="J9" s="45"/>
      <c r="K9" s="77">
        <v>8.625</v>
      </c>
      <c r="M9" s="26">
        <v>20</v>
      </c>
      <c r="N9" s="26">
        <v>0</v>
      </c>
      <c r="O9" s="26" t="s">
        <v>590</v>
      </c>
      <c r="P9" s="26">
        <v>10</v>
      </c>
      <c r="Q9" s="26">
        <v>0</v>
      </c>
      <c r="R9" s="26">
        <v>15</v>
      </c>
      <c r="S9" s="26">
        <f t="shared" si="0"/>
        <v>45</v>
      </c>
      <c r="T9" s="78">
        <f t="shared" si="1"/>
        <v>53.625</v>
      </c>
      <c r="V9" s="97"/>
      <c r="W9" s="2" t="s">
        <v>1456</v>
      </c>
    </row>
    <row r="10" spans="1:23" ht="45" x14ac:dyDescent="0.2">
      <c r="A10" s="87" t="s">
        <v>1469</v>
      </c>
      <c r="B10" s="71" t="s">
        <v>661</v>
      </c>
      <c r="C10" s="70"/>
      <c r="D10" s="92" t="s">
        <v>1447</v>
      </c>
      <c r="E10" s="93" t="s">
        <v>1448</v>
      </c>
      <c r="F10" s="88" t="s">
        <v>1470</v>
      </c>
      <c r="G10" s="90" t="s">
        <v>1471</v>
      </c>
      <c r="H10" s="92" t="s">
        <v>1472</v>
      </c>
      <c r="I10" s="94">
        <v>576000</v>
      </c>
      <c r="J10" s="45"/>
      <c r="K10" s="77">
        <v>10.715</v>
      </c>
      <c r="M10" s="26">
        <v>10</v>
      </c>
      <c r="N10" s="26">
        <v>0</v>
      </c>
      <c r="O10" s="26" t="s">
        <v>590</v>
      </c>
      <c r="P10" s="26">
        <v>10</v>
      </c>
      <c r="Q10" s="26">
        <v>0</v>
      </c>
      <c r="R10" s="26">
        <v>15</v>
      </c>
      <c r="S10" s="26">
        <f t="shared" si="0"/>
        <v>35</v>
      </c>
      <c r="T10" s="78">
        <f t="shared" si="1"/>
        <v>45.715000000000003</v>
      </c>
      <c r="V10" s="97"/>
      <c r="W10" s="2" t="s">
        <v>1456</v>
      </c>
    </row>
    <row r="11" spans="1:23" ht="90" x14ac:dyDescent="0.2">
      <c r="A11" s="87" t="s">
        <v>1473</v>
      </c>
      <c r="B11" s="71" t="s">
        <v>661</v>
      </c>
      <c r="C11" s="72"/>
      <c r="D11" s="88" t="s">
        <v>1431</v>
      </c>
      <c r="E11" s="89" t="s">
        <v>1432</v>
      </c>
      <c r="F11" s="88" t="s">
        <v>1474</v>
      </c>
      <c r="G11" s="90" t="s">
        <v>1475</v>
      </c>
      <c r="H11" s="88" t="s">
        <v>1476</v>
      </c>
      <c r="I11" s="91">
        <v>1402200</v>
      </c>
      <c r="J11" s="45"/>
      <c r="K11" s="77">
        <v>6.7750000000000004</v>
      </c>
      <c r="M11" s="26">
        <v>10</v>
      </c>
      <c r="N11" s="26">
        <v>0</v>
      </c>
      <c r="O11" s="26" t="s">
        <v>590</v>
      </c>
      <c r="P11" s="26">
        <v>10</v>
      </c>
      <c r="Q11" s="26">
        <v>0</v>
      </c>
      <c r="R11" s="26">
        <v>15</v>
      </c>
      <c r="S11" s="26">
        <f t="shared" si="0"/>
        <v>35</v>
      </c>
      <c r="T11" s="78">
        <f t="shared" si="1"/>
        <v>41.774999999999999</v>
      </c>
      <c r="V11" s="97"/>
      <c r="W11" s="2" t="s">
        <v>1456</v>
      </c>
    </row>
    <row r="12" spans="1:23" ht="75" x14ac:dyDescent="0.2">
      <c r="A12" s="87" t="s">
        <v>1477</v>
      </c>
      <c r="B12" s="71" t="s">
        <v>661</v>
      </c>
      <c r="C12" s="70"/>
      <c r="D12" s="92" t="s">
        <v>1437</v>
      </c>
      <c r="E12" s="93" t="s">
        <v>1438</v>
      </c>
      <c r="F12" s="88" t="s">
        <v>1478</v>
      </c>
      <c r="G12" s="90" t="s">
        <v>1479</v>
      </c>
      <c r="H12" s="92" t="s">
        <v>1480</v>
      </c>
      <c r="I12" s="94">
        <v>1575000</v>
      </c>
      <c r="J12" s="45"/>
      <c r="K12" s="77">
        <v>5.86</v>
      </c>
      <c r="M12" s="26">
        <v>0</v>
      </c>
      <c r="N12" s="26">
        <v>0</v>
      </c>
      <c r="O12" s="26" t="s">
        <v>590</v>
      </c>
      <c r="P12" s="26">
        <v>10</v>
      </c>
      <c r="Q12" s="26">
        <v>0</v>
      </c>
      <c r="R12" s="26">
        <v>15</v>
      </c>
      <c r="S12" s="26">
        <f t="shared" si="0"/>
        <v>25</v>
      </c>
      <c r="T12" s="78">
        <f t="shared" si="1"/>
        <v>30.86</v>
      </c>
      <c r="V12" s="97"/>
      <c r="W12" s="2" t="s">
        <v>1456</v>
      </c>
    </row>
    <row r="13" spans="1:23" ht="45" x14ac:dyDescent="0.2">
      <c r="A13" s="87" t="s">
        <v>1481</v>
      </c>
      <c r="B13" s="71" t="s">
        <v>661</v>
      </c>
      <c r="C13" s="70"/>
      <c r="D13" s="92" t="s">
        <v>1437</v>
      </c>
      <c r="E13" s="93" t="s">
        <v>1438</v>
      </c>
      <c r="F13" s="88" t="s">
        <v>1482</v>
      </c>
      <c r="G13" s="90" t="s">
        <v>1483</v>
      </c>
      <c r="H13" s="92" t="s">
        <v>1480</v>
      </c>
      <c r="I13" s="94">
        <v>774000</v>
      </c>
      <c r="J13" s="45"/>
      <c r="K13" s="77">
        <v>5.86</v>
      </c>
      <c r="M13" s="26">
        <v>0</v>
      </c>
      <c r="N13" s="26">
        <v>0</v>
      </c>
      <c r="O13" s="26" t="s">
        <v>590</v>
      </c>
      <c r="P13" s="26">
        <v>10</v>
      </c>
      <c r="Q13" s="26">
        <v>0</v>
      </c>
      <c r="R13" s="26">
        <v>15</v>
      </c>
      <c r="S13" s="26">
        <f t="shared" si="0"/>
        <v>25</v>
      </c>
      <c r="T13" s="78">
        <f t="shared" si="1"/>
        <v>30.86</v>
      </c>
      <c r="V13" s="97"/>
      <c r="W13" s="2" t="s">
        <v>1456</v>
      </c>
    </row>
    <row r="14" spans="1:23" ht="90" x14ac:dyDescent="0.2">
      <c r="A14" s="87" t="s">
        <v>1484</v>
      </c>
      <c r="B14" s="71" t="s">
        <v>661</v>
      </c>
      <c r="C14" s="72"/>
      <c r="D14" s="88" t="s">
        <v>1431</v>
      </c>
      <c r="E14" s="89" t="s">
        <v>1432</v>
      </c>
      <c r="F14" s="88" t="s">
        <v>1485</v>
      </c>
      <c r="G14" s="90" t="s">
        <v>1486</v>
      </c>
      <c r="H14" s="88" t="s">
        <v>1480</v>
      </c>
      <c r="I14" s="91">
        <v>2968537.5</v>
      </c>
      <c r="J14" s="45"/>
      <c r="K14" s="77">
        <v>4.8600000000000003</v>
      </c>
      <c r="M14" s="26">
        <v>0</v>
      </c>
      <c r="N14" s="26">
        <v>0</v>
      </c>
      <c r="O14" s="26" t="s">
        <v>590</v>
      </c>
      <c r="P14" s="26">
        <v>10</v>
      </c>
      <c r="Q14" s="26">
        <v>0</v>
      </c>
      <c r="R14" s="26">
        <v>15</v>
      </c>
      <c r="S14" s="26">
        <f t="shared" si="0"/>
        <v>25</v>
      </c>
      <c r="T14" s="78">
        <f t="shared" si="1"/>
        <v>29.86</v>
      </c>
      <c r="V14" s="97"/>
      <c r="W14" s="2" t="s">
        <v>1456</v>
      </c>
    </row>
    <row r="15" spans="1:23" ht="45" x14ac:dyDescent="0.2">
      <c r="A15" s="87" t="s">
        <v>1487</v>
      </c>
      <c r="B15" s="71" t="s">
        <v>661</v>
      </c>
      <c r="C15" s="72"/>
      <c r="D15" s="92" t="s">
        <v>1447</v>
      </c>
      <c r="E15" s="93" t="s">
        <v>1448</v>
      </c>
      <c r="F15" s="88" t="s">
        <v>1488</v>
      </c>
      <c r="G15" s="90" t="s">
        <v>1489</v>
      </c>
      <c r="H15" s="92" t="s">
        <v>1480</v>
      </c>
      <c r="I15" s="94">
        <v>576000</v>
      </c>
      <c r="J15" s="52"/>
      <c r="K15" s="77">
        <v>4.66</v>
      </c>
      <c r="M15" s="26">
        <v>0</v>
      </c>
      <c r="N15" s="26">
        <v>0</v>
      </c>
      <c r="O15" s="26" t="s">
        <v>590</v>
      </c>
      <c r="P15" s="26">
        <v>10</v>
      </c>
      <c r="Q15" s="26">
        <v>0</v>
      </c>
      <c r="R15" s="26">
        <v>15</v>
      </c>
      <c r="S15" s="26">
        <f t="shared" si="0"/>
        <v>25</v>
      </c>
      <c r="T15" s="78">
        <f t="shared" si="1"/>
        <v>29.66</v>
      </c>
      <c r="V15" s="97"/>
      <c r="W15" s="2" t="s">
        <v>1456</v>
      </c>
    </row>
    <row r="16" spans="1:23" ht="45" x14ac:dyDescent="0.2">
      <c r="A16" s="87" t="s">
        <v>1490</v>
      </c>
      <c r="B16" s="71" t="s">
        <v>661</v>
      </c>
      <c r="C16" s="72"/>
      <c r="D16" s="92" t="s">
        <v>1447</v>
      </c>
      <c r="E16" s="93" t="s">
        <v>1448</v>
      </c>
      <c r="F16" s="88" t="s">
        <v>1491</v>
      </c>
      <c r="G16" s="90" t="s">
        <v>1492</v>
      </c>
      <c r="H16" s="92" t="s">
        <v>1480</v>
      </c>
      <c r="I16" s="94">
        <v>567000</v>
      </c>
      <c r="J16" s="45"/>
      <c r="K16" s="77">
        <v>4.66</v>
      </c>
      <c r="M16" s="26">
        <v>0</v>
      </c>
      <c r="N16" s="26">
        <v>0</v>
      </c>
      <c r="O16" s="26" t="s">
        <v>590</v>
      </c>
      <c r="P16" s="26">
        <v>10</v>
      </c>
      <c r="Q16" s="26">
        <v>0</v>
      </c>
      <c r="R16" s="26">
        <v>15</v>
      </c>
      <c r="S16" s="26">
        <f t="shared" si="0"/>
        <v>25</v>
      </c>
      <c r="T16" s="78">
        <f t="shared" si="1"/>
        <v>29.66</v>
      </c>
      <c r="V16" s="97"/>
      <c r="W16" s="2" t="s">
        <v>1456</v>
      </c>
    </row>
    <row r="17" spans="1:23" ht="75" x14ac:dyDescent="0.2">
      <c r="A17" s="87" t="s">
        <v>1493</v>
      </c>
      <c r="B17" s="71" t="s">
        <v>661</v>
      </c>
      <c r="C17" s="70"/>
      <c r="D17" s="92" t="s">
        <v>1447</v>
      </c>
      <c r="E17" s="93" t="s">
        <v>1448</v>
      </c>
      <c r="F17" s="88" t="s">
        <v>1494</v>
      </c>
      <c r="G17" s="90" t="s">
        <v>1495</v>
      </c>
      <c r="H17" s="92" t="s">
        <v>1480</v>
      </c>
      <c r="I17" s="94">
        <v>1138500</v>
      </c>
      <c r="J17" s="45"/>
      <c r="K17" s="77">
        <v>4.66</v>
      </c>
      <c r="M17" s="26">
        <v>0</v>
      </c>
      <c r="N17" s="26">
        <v>0</v>
      </c>
      <c r="O17" s="26" t="s">
        <v>590</v>
      </c>
      <c r="P17" s="26">
        <v>10</v>
      </c>
      <c r="Q17" s="26">
        <v>0</v>
      </c>
      <c r="R17" s="26">
        <v>15</v>
      </c>
      <c r="S17" s="26">
        <f t="shared" si="0"/>
        <v>25</v>
      </c>
      <c r="T17" s="78">
        <f t="shared" si="1"/>
        <v>29.66</v>
      </c>
      <c r="V17" s="97"/>
      <c r="W17" s="2" t="s">
        <v>1456</v>
      </c>
    </row>
    <row r="18" spans="1:23" ht="45" x14ac:dyDescent="0.2">
      <c r="A18" s="87" t="s">
        <v>1496</v>
      </c>
      <c r="B18" s="71" t="s">
        <v>661</v>
      </c>
      <c r="C18" s="70"/>
      <c r="D18" s="92" t="s">
        <v>1437</v>
      </c>
      <c r="E18" s="93" t="s">
        <v>1438</v>
      </c>
      <c r="F18" s="88" t="s">
        <v>1497</v>
      </c>
      <c r="G18" s="90" t="s">
        <v>1498</v>
      </c>
      <c r="H18" s="92" t="s">
        <v>1480</v>
      </c>
      <c r="I18" s="94">
        <v>157500</v>
      </c>
      <c r="J18" s="52"/>
      <c r="K18" s="77">
        <v>5.86</v>
      </c>
      <c r="M18" s="26">
        <v>0</v>
      </c>
      <c r="N18" s="26">
        <v>0</v>
      </c>
      <c r="O18" s="26" t="s">
        <v>590</v>
      </c>
      <c r="P18" s="26">
        <v>0</v>
      </c>
      <c r="Q18" s="26">
        <v>0</v>
      </c>
      <c r="R18" s="26">
        <v>0</v>
      </c>
      <c r="S18" s="26">
        <f t="shared" si="0"/>
        <v>0</v>
      </c>
      <c r="T18" s="78">
        <f t="shared" si="1"/>
        <v>5.86</v>
      </c>
      <c r="V18" s="97"/>
      <c r="W18" s="2" t="s">
        <v>1456</v>
      </c>
    </row>
    <row r="19" spans="1:23" x14ac:dyDescent="0.2">
      <c r="A19" s="80"/>
      <c r="B19" s="80"/>
      <c r="C19" s="80"/>
      <c r="D19" s="80"/>
      <c r="E19" s="80"/>
      <c r="F19" s="80"/>
      <c r="G19" s="80"/>
      <c r="H19" s="80"/>
      <c r="I19" s="45"/>
      <c r="J19" s="45"/>
      <c r="K19" s="46"/>
      <c r="M19" s="95"/>
      <c r="N19" s="95"/>
      <c r="O19" s="95"/>
      <c r="P19" s="95"/>
      <c r="Q19" s="95"/>
      <c r="R19" s="95"/>
      <c r="S19" s="95"/>
      <c r="T19" s="96"/>
      <c r="V19" s="100"/>
      <c r="W19" s="46"/>
    </row>
    <row r="20" spans="1:23" x14ac:dyDescent="0.2">
      <c r="A20" s="80"/>
      <c r="B20" s="80"/>
      <c r="C20" s="80"/>
      <c r="D20" s="80"/>
      <c r="E20" s="80"/>
      <c r="F20" s="80"/>
      <c r="G20" s="80"/>
      <c r="H20" s="80"/>
      <c r="I20" s="45"/>
      <c r="J20" s="45"/>
      <c r="K20" s="46"/>
      <c r="M20" s="95"/>
      <c r="N20" s="95"/>
      <c r="O20" s="95"/>
      <c r="P20" s="95"/>
      <c r="Q20" s="95"/>
      <c r="R20" s="95"/>
      <c r="S20" s="95"/>
      <c r="T20" s="96"/>
      <c r="V20" s="100"/>
      <c r="W20" s="46"/>
    </row>
    <row r="21" spans="1:23" x14ac:dyDescent="0.2">
      <c r="A21" s="80"/>
      <c r="B21" s="80"/>
      <c r="C21" s="80"/>
      <c r="D21" s="80"/>
      <c r="E21" s="80"/>
      <c r="F21" s="80"/>
      <c r="G21" s="80"/>
      <c r="H21" s="80"/>
      <c r="I21" s="45"/>
      <c r="J21" s="45"/>
      <c r="K21" s="46"/>
      <c r="M21" s="95"/>
      <c r="N21" s="95"/>
      <c r="O21" s="95"/>
      <c r="P21" s="95"/>
      <c r="Q21" s="95"/>
      <c r="R21" s="95"/>
      <c r="S21" s="95"/>
      <c r="T21" s="96"/>
      <c r="V21" s="100"/>
      <c r="W21" s="46"/>
    </row>
    <row r="22" spans="1:23" x14ac:dyDescent="0.2">
      <c r="A22" s="80"/>
      <c r="B22" s="80"/>
      <c r="C22" s="80"/>
      <c r="D22" s="80"/>
      <c r="E22" s="80"/>
      <c r="F22" s="80"/>
      <c r="G22" s="80"/>
      <c r="H22" s="80"/>
      <c r="I22" s="45"/>
      <c r="J22" s="45"/>
      <c r="K22" s="46"/>
      <c r="M22" s="95"/>
      <c r="N22" s="95"/>
      <c r="O22" s="95"/>
      <c r="P22" s="95"/>
      <c r="Q22" s="95"/>
      <c r="R22" s="95"/>
      <c r="S22" s="95"/>
      <c r="T22" s="96"/>
      <c r="V22" s="100"/>
      <c r="W22" s="46"/>
    </row>
    <row r="23" spans="1:23" x14ac:dyDescent="0.2">
      <c r="A23" s="80"/>
      <c r="B23" s="80"/>
      <c r="C23" s="80"/>
      <c r="D23" s="80"/>
      <c r="E23" s="80"/>
      <c r="F23" s="80"/>
      <c r="G23" s="80"/>
      <c r="H23" s="80"/>
      <c r="I23" s="45"/>
      <c r="J23" s="45"/>
      <c r="K23" s="46"/>
      <c r="M23" s="95"/>
      <c r="N23" s="95"/>
      <c r="O23" s="95"/>
      <c r="P23" s="95"/>
      <c r="Q23" s="95"/>
      <c r="R23" s="95"/>
      <c r="S23" s="95"/>
      <c r="T23" s="96"/>
      <c r="V23" s="100"/>
      <c r="W23" s="46"/>
    </row>
    <row r="24" spans="1:23" x14ac:dyDescent="0.2">
      <c r="A24" s="80"/>
      <c r="B24" s="80"/>
      <c r="C24" s="80"/>
      <c r="D24" s="80"/>
      <c r="E24" s="80"/>
      <c r="F24" s="80"/>
      <c r="G24" s="80"/>
      <c r="H24" s="80"/>
      <c r="I24" s="45"/>
      <c r="J24" s="45"/>
      <c r="K24" s="46"/>
      <c r="M24" s="95"/>
      <c r="N24" s="95"/>
      <c r="O24" s="95"/>
      <c r="P24" s="95"/>
      <c r="Q24" s="95"/>
      <c r="R24" s="95"/>
      <c r="S24" s="95"/>
      <c r="T24" s="96"/>
      <c r="V24" s="100"/>
      <c r="W24" s="46"/>
    </row>
    <row r="25" spans="1:23" x14ac:dyDescent="0.2">
      <c r="A25" s="80"/>
      <c r="B25" s="80"/>
      <c r="C25" s="80"/>
      <c r="D25" s="80"/>
      <c r="E25" s="80"/>
      <c r="F25" s="80"/>
      <c r="G25" s="80"/>
      <c r="H25" s="80"/>
      <c r="I25" s="45"/>
      <c r="J25" s="45"/>
      <c r="K25" s="46"/>
      <c r="M25" s="95"/>
      <c r="N25" s="95"/>
      <c r="O25" s="95"/>
      <c r="P25" s="95"/>
      <c r="Q25" s="95"/>
      <c r="R25" s="95"/>
      <c r="S25" s="95"/>
      <c r="T25" s="96"/>
      <c r="V25" s="100"/>
      <c r="W25" s="46"/>
    </row>
    <row r="26" spans="1:23" x14ac:dyDescent="0.2">
      <c r="A26" s="80"/>
      <c r="B26" s="80"/>
      <c r="C26" s="80"/>
      <c r="D26" s="80"/>
      <c r="E26" s="80"/>
      <c r="F26" s="80"/>
      <c r="G26" s="80"/>
      <c r="H26" s="80"/>
      <c r="I26" s="45"/>
      <c r="J26" s="45"/>
      <c r="K26" s="46"/>
      <c r="M26" s="95"/>
      <c r="N26" s="95"/>
      <c r="O26" s="95"/>
      <c r="P26" s="95"/>
      <c r="Q26" s="95"/>
      <c r="R26" s="95"/>
      <c r="S26" s="95"/>
      <c r="T26" s="96"/>
      <c r="V26" s="105"/>
      <c r="W26" s="46"/>
    </row>
    <row r="27" spans="1:23" x14ac:dyDescent="0.2">
      <c r="A27" s="80"/>
      <c r="B27" s="80"/>
      <c r="C27" s="80"/>
      <c r="D27" s="80"/>
      <c r="E27" s="80"/>
      <c r="F27" s="80"/>
      <c r="G27" s="80"/>
      <c r="H27" s="80"/>
      <c r="I27" s="45"/>
      <c r="J27" s="45"/>
      <c r="K27" s="46"/>
      <c r="M27" s="95"/>
      <c r="N27" s="95"/>
      <c r="O27" s="95"/>
      <c r="P27" s="95"/>
      <c r="Q27" s="95"/>
      <c r="R27" s="95"/>
      <c r="S27" s="95"/>
      <c r="T27" s="96"/>
      <c r="V27" s="100"/>
      <c r="W27" s="46"/>
    </row>
    <row r="28" spans="1:23" x14ac:dyDescent="0.2">
      <c r="A28" s="80"/>
      <c r="B28" s="80"/>
      <c r="C28" s="80"/>
      <c r="D28" s="80"/>
      <c r="E28" s="80"/>
      <c r="F28" s="80"/>
      <c r="G28" s="80"/>
      <c r="H28" s="80"/>
      <c r="I28" s="45"/>
      <c r="J28" s="45"/>
      <c r="K28" s="46"/>
      <c r="M28" s="95"/>
      <c r="N28" s="95"/>
      <c r="O28" s="95"/>
      <c r="P28" s="95"/>
      <c r="Q28" s="95"/>
      <c r="R28" s="95"/>
      <c r="S28" s="95"/>
      <c r="T28" s="96"/>
      <c r="V28" s="100"/>
      <c r="W28" s="46"/>
    </row>
    <row r="29" spans="1:23" x14ac:dyDescent="0.2">
      <c r="A29" s="80"/>
      <c r="B29" s="80"/>
      <c r="C29" s="80"/>
      <c r="D29" s="80"/>
      <c r="E29" s="80"/>
      <c r="F29" s="80"/>
      <c r="G29" s="80"/>
      <c r="H29" s="80"/>
      <c r="I29" s="45"/>
      <c r="J29" s="45"/>
      <c r="K29" s="46"/>
      <c r="M29" s="95"/>
      <c r="N29" s="95"/>
      <c r="O29" s="95"/>
      <c r="P29" s="95"/>
      <c r="Q29" s="95"/>
      <c r="R29" s="95"/>
      <c r="S29" s="95"/>
      <c r="T29" s="96"/>
      <c r="V29" s="100"/>
      <c r="W29" s="46"/>
    </row>
    <row r="30" spans="1:23" x14ac:dyDescent="0.2">
      <c r="A30" s="80"/>
      <c r="B30" s="80"/>
      <c r="C30" s="80"/>
      <c r="D30" s="80"/>
      <c r="E30" s="80"/>
      <c r="F30" s="80"/>
      <c r="G30" s="80"/>
      <c r="H30" s="80"/>
      <c r="I30" s="45"/>
      <c r="J30" s="45"/>
      <c r="K30" s="46"/>
      <c r="M30" s="95"/>
      <c r="N30" s="95"/>
      <c r="O30" s="95"/>
      <c r="P30" s="95"/>
      <c r="Q30" s="95"/>
      <c r="R30" s="95"/>
      <c r="S30" s="95"/>
      <c r="T30" s="96"/>
      <c r="V30" s="100"/>
      <c r="W30" s="46"/>
    </row>
    <row r="31" spans="1:23" x14ac:dyDescent="0.2">
      <c r="A31" s="80"/>
      <c r="B31" s="80"/>
      <c r="C31" s="80"/>
      <c r="D31" s="80"/>
      <c r="E31" s="80"/>
      <c r="F31" s="80"/>
      <c r="G31" s="80"/>
      <c r="H31" s="80"/>
      <c r="I31" s="45"/>
      <c r="J31" s="45"/>
      <c r="K31" s="46"/>
      <c r="M31" s="95"/>
      <c r="N31" s="95"/>
      <c r="O31" s="95"/>
      <c r="P31" s="95"/>
      <c r="Q31" s="95"/>
      <c r="R31" s="95"/>
      <c r="S31" s="95"/>
      <c r="T31" s="96"/>
      <c r="V31" s="100"/>
      <c r="W31" s="46"/>
    </row>
    <row r="32" spans="1:23" x14ac:dyDescent="0.2">
      <c r="A32" s="80"/>
      <c r="B32" s="80"/>
      <c r="C32" s="80"/>
      <c r="D32" s="80"/>
      <c r="E32" s="80"/>
      <c r="F32" s="80"/>
      <c r="G32" s="80"/>
      <c r="H32" s="80"/>
      <c r="I32" s="45"/>
      <c r="J32" s="45"/>
      <c r="K32" s="46"/>
      <c r="M32" s="95"/>
      <c r="N32" s="95"/>
      <c r="O32" s="95"/>
      <c r="P32" s="95"/>
      <c r="Q32" s="95"/>
      <c r="R32" s="95"/>
      <c r="S32" s="95"/>
      <c r="T32" s="96"/>
      <c r="V32" s="100"/>
      <c r="W32" s="46"/>
    </row>
    <row r="33" spans="1:23" x14ac:dyDescent="0.2">
      <c r="A33" s="80"/>
      <c r="B33" s="80"/>
      <c r="C33" s="80"/>
      <c r="D33" s="80"/>
      <c r="E33" s="80"/>
      <c r="F33" s="80"/>
      <c r="G33" s="80"/>
      <c r="H33" s="80"/>
      <c r="I33" s="45"/>
      <c r="J33" s="45"/>
      <c r="K33" s="46"/>
      <c r="M33" s="95"/>
      <c r="N33" s="95"/>
      <c r="O33" s="95"/>
      <c r="P33" s="95"/>
      <c r="Q33" s="95"/>
      <c r="R33" s="95"/>
      <c r="S33" s="95"/>
      <c r="T33" s="96"/>
      <c r="V33" s="100"/>
      <c r="W33" s="46"/>
    </row>
    <row r="34" spans="1:23" x14ac:dyDescent="0.2">
      <c r="A34" s="80"/>
      <c r="B34" s="80"/>
      <c r="C34" s="80"/>
      <c r="D34" s="80"/>
      <c r="E34" s="80"/>
      <c r="F34" s="80"/>
      <c r="G34" s="80"/>
      <c r="H34" s="80"/>
      <c r="I34" s="45"/>
      <c r="J34" s="45"/>
      <c r="K34" s="46"/>
      <c r="M34" s="95"/>
      <c r="N34" s="95"/>
      <c r="O34" s="95"/>
      <c r="P34" s="95"/>
      <c r="Q34" s="95"/>
      <c r="R34" s="95"/>
      <c r="S34" s="95"/>
      <c r="T34" s="96"/>
      <c r="V34" s="100"/>
      <c r="W34" s="46"/>
    </row>
    <row r="35" spans="1:23" x14ac:dyDescent="0.2">
      <c r="A35" s="80"/>
      <c r="B35" s="80"/>
      <c r="C35" s="80"/>
      <c r="D35" s="80"/>
      <c r="E35" s="80"/>
      <c r="F35" s="80"/>
      <c r="G35" s="80"/>
      <c r="H35" s="80"/>
      <c r="I35" s="45"/>
      <c r="J35" s="45"/>
      <c r="K35" s="46"/>
      <c r="M35" s="95"/>
      <c r="N35" s="95"/>
      <c r="O35" s="95"/>
      <c r="P35" s="95"/>
      <c r="Q35" s="95"/>
      <c r="R35" s="95"/>
      <c r="S35" s="95"/>
      <c r="T35" s="96"/>
      <c r="V35" s="100"/>
      <c r="W35" s="46"/>
    </row>
    <row r="36" spans="1:23" x14ac:dyDescent="0.2">
      <c r="A36" s="80"/>
      <c r="B36" s="80"/>
      <c r="C36" s="80"/>
      <c r="D36" s="80"/>
      <c r="E36" s="80"/>
      <c r="F36" s="80"/>
      <c r="G36" s="80"/>
      <c r="H36" s="80"/>
      <c r="I36" s="45"/>
      <c r="J36" s="45"/>
      <c r="K36" s="46"/>
      <c r="M36" s="95"/>
      <c r="N36" s="95"/>
      <c r="O36" s="95"/>
      <c r="P36" s="95"/>
      <c r="Q36" s="95"/>
      <c r="R36" s="95"/>
      <c r="S36" s="95"/>
      <c r="T36" s="96"/>
      <c r="V36" s="100"/>
      <c r="W36" s="46"/>
    </row>
    <row r="37" spans="1:23" x14ac:dyDescent="0.2">
      <c r="A37" s="80"/>
      <c r="B37" s="80"/>
      <c r="C37" s="80"/>
      <c r="D37" s="80"/>
      <c r="E37" s="80"/>
      <c r="F37" s="80"/>
      <c r="G37" s="80"/>
      <c r="H37" s="80"/>
      <c r="I37" s="45"/>
      <c r="J37" s="45"/>
      <c r="K37" s="46"/>
      <c r="M37" s="95"/>
      <c r="N37" s="95"/>
      <c r="O37" s="95"/>
      <c r="P37" s="95"/>
      <c r="Q37" s="95"/>
      <c r="R37" s="95"/>
      <c r="S37" s="95"/>
      <c r="T37" s="96"/>
      <c r="V37" s="100"/>
      <c r="W37" s="46"/>
    </row>
    <row r="38" spans="1:23" x14ac:dyDescent="0.2">
      <c r="A38" s="80"/>
      <c r="B38" s="80"/>
      <c r="C38" s="80"/>
      <c r="D38" s="80"/>
      <c r="E38" s="80"/>
      <c r="F38" s="80"/>
      <c r="G38" s="80"/>
      <c r="H38" s="80"/>
      <c r="I38" s="45"/>
      <c r="J38" s="45"/>
      <c r="K38" s="46"/>
      <c r="M38" s="95"/>
      <c r="N38" s="95"/>
      <c r="O38" s="95"/>
      <c r="P38" s="95"/>
      <c r="Q38" s="95"/>
      <c r="R38" s="95"/>
      <c r="S38" s="95"/>
      <c r="T38" s="96"/>
      <c r="V38" s="100"/>
      <c r="W38" s="46"/>
    </row>
    <row r="39" spans="1:23" x14ac:dyDescent="0.2">
      <c r="A39" s="80"/>
      <c r="B39" s="80"/>
      <c r="C39" s="80"/>
      <c r="D39" s="80"/>
      <c r="E39" s="80"/>
      <c r="F39" s="80"/>
      <c r="G39" s="80"/>
      <c r="H39" s="80"/>
      <c r="I39" s="45"/>
      <c r="J39" s="45"/>
      <c r="K39" s="46"/>
      <c r="M39" s="95"/>
      <c r="N39" s="95"/>
      <c r="O39" s="95"/>
      <c r="P39" s="95"/>
      <c r="Q39" s="95"/>
      <c r="R39" s="95"/>
      <c r="S39" s="95"/>
      <c r="T39" s="96"/>
      <c r="V39" s="100"/>
      <c r="W39" s="46"/>
    </row>
    <row r="40" spans="1:23" x14ac:dyDescent="0.2">
      <c r="A40" s="80"/>
      <c r="B40" s="80"/>
      <c r="C40" s="80"/>
      <c r="D40" s="80"/>
      <c r="E40" s="80"/>
      <c r="F40" s="80"/>
      <c r="G40" s="80"/>
      <c r="H40" s="80"/>
      <c r="I40" s="45"/>
      <c r="J40" s="45"/>
      <c r="K40" s="46"/>
      <c r="M40" s="95"/>
      <c r="N40" s="95"/>
      <c r="O40" s="95"/>
      <c r="P40" s="95"/>
      <c r="Q40" s="95"/>
      <c r="R40" s="95"/>
      <c r="S40" s="95"/>
      <c r="T40" s="96"/>
      <c r="V40" s="105"/>
      <c r="W40" s="46"/>
    </row>
    <row r="41" spans="1:23" x14ac:dyDescent="0.2">
      <c r="A41" s="80"/>
      <c r="B41" s="80"/>
      <c r="C41" s="80"/>
      <c r="D41" s="80"/>
      <c r="E41" s="80"/>
      <c r="F41" s="80"/>
      <c r="G41" s="80"/>
      <c r="H41" s="80"/>
      <c r="I41" s="45"/>
      <c r="J41" s="45"/>
      <c r="K41" s="46"/>
      <c r="M41" s="95"/>
      <c r="N41" s="95"/>
      <c r="O41" s="95"/>
      <c r="P41" s="95"/>
      <c r="Q41" s="95"/>
      <c r="R41" s="95"/>
      <c r="S41" s="95"/>
      <c r="T41" s="96"/>
      <c r="V41" s="100"/>
      <c r="W41" s="46"/>
    </row>
    <row r="42" spans="1:23" x14ac:dyDescent="0.2">
      <c r="A42" s="80"/>
      <c r="B42" s="80"/>
      <c r="C42" s="80"/>
      <c r="D42" s="80"/>
      <c r="E42" s="80"/>
      <c r="F42" s="80"/>
      <c r="G42" s="80"/>
      <c r="H42" s="80"/>
      <c r="I42" s="45"/>
      <c r="J42" s="45"/>
      <c r="K42" s="46"/>
      <c r="M42" s="95"/>
      <c r="N42" s="95"/>
      <c r="O42" s="95"/>
      <c r="P42" s="95"/>
      <c r="Q42" s="95"/>
      <c r="R42" s="95"/>
      <c r="S42" s="95"/>
      <c r="T42" s="96"/>
      <c r="V42" s="100"/>
      <c r="W42" s="46"/>
    </row>
    <row r="43" spans="1:23" x14ac:dyDescent="0.2">
      <c r="A43" s="80"/>
      <c r="B43" s="80"/>
      <c r="C43" s="80"/>
      <c r="D43" s="80"/>
      <c r="E43" s="80"/>
      <c r="F43" s="80"/>
      <c r="G43" s="80"/>
      <c r="H43" s="80"/>
      <c r="I43" s="45"/>
      <c r="J43" s="45"/>
      <c r="K43" s="46"/>
      <c r="M43" s="95"/>
      <c r="N43" s="95"/>
      <c r="O43" s="95"/>
      <c r="P43" s="95"/>
      <c r="Q43" s="95"/>
      <c r="R43" s="95"/>
      <c r="S43" s="95"/>
      <c r="T43" s="96"/>
      <c r="V43" s="100"/>
      <c r="W43" s="46"/>
    </row>
    <row r="44" spans="1:23" x14ac:dyDescent="0.2">
      <c r="A44" s="80"/>
      <c r="B44" s="80"/>
      <c r="C44" s="80"/>
      <c r="D44" s="80"/>
      <c r="E44" s="80"/>
      <c r="F44" s="80"/>
      <c r="G44" s="80"/>
      <c r="H44" s="80"/>
      <c r="I44" s="45"/>
      <c r="J44" s="45"/>
      <c r="K44" s="46"/>
      <c r="M44" s="95"/>
      <c r="N44" s="95"/>
      <c r="O44" s="95"/>
      <c r="P44" s="95"/>
      <c r="Q44" s="95"/>
      <c r="R44" s="95"/>
      <c r="S44" s="95"/>
      <c r="T44" s="96"/>
      <c r="V44" s="100"/>
      <c r="W44" s="46"/>
    </row>
    <row r="45" spans="1:23" x14ac:dyDescent="0.2">
      <c r="A45" s="80"/>
      <c r="B45" s="80"/>
      <c r="C45" s="80"/>
      <c r="D45" s="80"/>
      <c r="E45" s="80"/>
      <c r="F45" s="80"/>
      <c r="G45" s="80"/>
      <c r="H45" s="80"/>
      <c r="I45" s="45"/>
      <c r="J45" s="45"/>
      <c r="K45" s="46"/>
      <c r="M45" s="95"/>
      <c r="N45" s="95"/>
      <c r="O45" s="95"/>
      <c r="P45" s="95"/>
      <c r="Q45" s="95"/>
      <c r="R45" s="95"/>
      <c r="S45" s="95"/>
      <c r="T45" s="96"/>
      <c r="V45" s="100"/>
      <c r="W45" s="46"/>
    </row>
    <row r="46" spans="1:23" x14ac:dyDescent="0.2">
      <c r="A46" s="80"/>
      <c r="B46" s="80"/>
      <c r="C46" s="80"/>
      <c r="D46" s="80"/>
      <c r="E46" s="80"/>
      <c r="F46" s="80"/>
      <c r="G46" s="80"/>
      <c r="H46" s="80"/>
      <c r="I46" s="45"/>
      <c r="J46" s="45"/>
      <c r="K46" s="46"/>
      <c r="M46" s="95"/>
      <c r="N46" s="95"/>
      <c r="O46" s="95"/>
      <c r="P46" s="95"/>
      <c r="Q46" s="95"/>
      <c r="R46" s="95"/>
      <c r="S46" s="95"/>
      <c r="T46" s="96"/>
      <c r="V46" s="100"/>
      <c r="W46" s="46"/>
    </row>
    <row r="47" spans="1:23" x14ac:dyDescent="0.2">
      <c r="A47" s="80"/>
      <c r="B47" s="80"/>
      <c r="C47" s="80"/>
      <c r="D47" s="80"/>
      <c r="E47" s="80"/>
      <c r="F47" s="80"/>
      <c r="G47" s="80"/>
      <c r="H47" s="80"/>
      <c r="I47" s="45"/>
      <c r="J47" s="45"/>
      <c r="K47" s="46"/>
      <c r="M47" s="95"/>
      <c r="N47" s="95"/>
      <c r="O47" s="95"/>
      <c r="P47" s="95"/>
      <c r="Q47" s="95"/>
      <c r="R47" s="95"/>
      <c r="S47" s="95"/>
      <c r="T47" s="96"/>
      <c r="V47" s="100"/>
      <c r="W47" s="46"/>
    </row>
    <row r="48" spans="1:23" x14ac:dyDescent="0.2">
      <c r="A48" s="80"/>
      <c r="B48" s="80"/>
      <c r="C48" s="80"/>
      <c r="D48" s="80"/>
      <c r="E48" s="80"/>
      <c r="F48" s="80"/>
      <c r="G48" s="80"/>
      <c r="H48" s="80"/>
      <c r="I48" s="45"/>
      <c r="J48" s="45"/>
      <c r="K48" s="46"/>
      <c r="M48" s="95"/>
      <c r="N48" s="95"/>
      <c r="O48" s="95"/>
      <c r="P48" s="95"/>
      <c r="Q48" s="95"/>
      <c r="R48" s="95"/>
      <c r="S48" s="95"/>
      <c r="T48" s="96"/>
      <c r="V48" s="100"/>
      <c r="W48" s="46"/>
    </row>
    <row r="49" spans="1:23" x14ac:dyDescent="0.2">
      <c r="A49" s="80"/>
      <c r="B49" s="80"/>
      <c r="C49" s="80"/>
      <c r="D49" s="80"/>
      <c r="E49" s="80"/>
      <c r="F49" s="80"/>
      <c r="G49" s="80"/>
      <c r="H49" s="80"/>
      <c r="I49" s="45"/>
      <c r="J49" s="45"/>
      <c r="K49" s="46"/>
      <c r="M49" s="95"/>
      <c r="N49" s="95"/>
      <c r="O49" s="95"/>
      <c r="P49" s="95"/>
      <c r="Q49" s="95"/>
      <c r="R49" s="95"/>
      <c r="S49" s="95"/>
      <c r="T49" s="96"/>
      <c r="V49" s="100"/>
      <c r="W49" s="46"/>
    </row>
    <row r="50" spans="1:23" x14ac:dyDescent="0.2">
      <c r="A50" s="80"/>
      <c r="B50" s="80"/>
      <c r="C50" s="80"/>
      <c r="D50" s="80"/>
      <c r="E50" s="80"/>
      <c r="F50" s="80"/>
      <c r="G50" s="80"/>
      <c r="H50" s="80"/>
      <c r="I50" s="45"/>
      <c r="J50" s="45"/>
      <c r="K50" s="46"/>
      <c r="M50" s="95"/>
      <c r="N50" s="95"/>
      <c r="O50" s="95"/>
      <c r="P50" s="95"/>
      <c r="Q50" s="95"/>
      <c r="R50" s="95"/>
      <c r="S50" s="95"/>
      <c r="T50" s="96"/>
      <c r="V50" s="100"/>
      <c r="W50" s="46"/>
    </row>
    <row r="51" spans="1:23" x14ac:dyDescent="0.2">
      <c r="A51" s="80"/>
      <c r="B51" s="80"/>
      <c r="C51" s="80"/>
      <c r="D51" s="80"/>
      <c r="E51" s="80"/>
      <c r="F51" s="80"/>
      <c r="G51" s="80"/>
      <c r="H51" s="80"/>
      <c r="I51" s="45"/>
      <c r="J51" s="45"/>
      <c r="K51" s="46"/>
      <c r="M51" s="95"/>
      <c r="N51" s="95"/>
      <c r="O51" s="95"/>
      <c r="P51" s="95"/>
      <c r="Q51" s="95"/>
      <c r="R51" s="95"/>
      <c r="S51" s="95"/>
      <c r="T51" s="96"/>
      <c r="V51" s="100"/>
      <c r="W51" s="46"/>
    </row>
    <row r="52" spans="1:23" x14ac:dyDescent="0.2">
      <c r="A52" s="80"/>
      <c r="B52" s="80"/>
      <c r="C52" s="80"/>
      <c r="D52" s="80"/>
      <c r="E52" s="80"/>
      <c r="F52" s="80"/>
      <c r="G52" s="80"/>
      <c r="H52" s="80"/>
      <c r="I52" s="45"/>
      <c r="J52" s="45"/>
      <c r="K52" s="46"/>
      <c r="M52" s="95"/>
      <c r="N52" s="95"/>
      <c r="O52" s="95"/>
      <c r="P52" s="95"/>
      <c r="Q52" s="95"/>
      <c r="R52" s="95"/>
      <c r="S52" s="95"/>
      <c r="T52" s="96"/>
      <c r="V52" s="100"/>
      <c r="W52" s="46"/>
    </row>
    <row r="53" spans="1:23" x14ac:dyDescent="0.2">
      <c r="A53" s="80"/>
      <c r="B53" s="80"/>
      <c r="C53" s="80"/>
      <c r="D53" s="80"/>
      <c r="E53" s="80"/>
      <c r="F53" s="80"/>
      <c r="G53" s="80"/>
      <c r="H53" s="80"/>
      <c r="I53" s="45"/>
      <c r="J53" s="45"/>
      <c r="K53" s="46"/>
      <c r="M53" s="95"/>
      <c r="N53" s="95"/>
      <c r="O53" s="95"/>
      <c r="P53" s="95"/>
      <c r="Q53" s="95"/>
      <c r="R53" s="95"/>
      <c r="S53" s="95"/>
      <c r="T53" s="96"/>
      <c r="V53" s="100"/>
      <c r="W53" s="46"/>
    </row>
    <row r="54" spans="1:23" x14ac:dyDescent="0.2">
      <c r="A54" s="80"/>
      <c r="B54" s="80"/>
      <c r="C54" s="80"/>
      <c r="D54" s="80"/>
      <c r="E54" s="80"/>
      <c r="F54" s="80"/>
      <c r="G54" s="80"/>
      <c r="H54" s="80"/>
      <c r="I54" s="45"/>
      <c r="J54" s="45"/>
      <c r="K54" s="46"/>
      <c r="M54" s="95"/>
      <c r="N54" s="95"/>
      <c r="O54" s="95"/>
      <c r="P54" s="95"/>
      <c r="Q54" s="95"/>
      <c r="R54" s="95"/>
      <c r="S54" s="95"/>
      <c r="T54" s="96"/>
      <c r="V54" s="100"/>
      <c r="W54" s="46"/>
    </row>
    <row r="55" spans="1:23" x14ac:dyDescent="0.2">
      <c r="A55" s="80"/>
      <c r="B55" s="80"/>
      <c r="C55" s="80"/>
      <c r="D55" s="80"/>
      <c r="E55" s="80"/>
      <c r="F55" s="80"/>
      <c r="G55" s="80"/>
      <c r="H55" s="80"/>
      <c r="I55" s="45"/>
      <c r="J55" s="45"/>
      <c r="K55" s="46"/>
      <c r="M55" s="95"/>
      <c r="N55" s="95"/>
      <c r="O55" s="95"/>
      <c r="P55" s="95"/>
      <c r="Q55" s="95"/>
      <c r="R55" s="95"/>
      <c r="S55" s="95"/>
      <c r="T55" s="96"/>
      <c r="V55" s="100"/>
      <c r="W55" s="46"/>
    </row>
    <row r="56" spans="1:23" x14ac:dyDescent="0.2">
      <c r="A56" s="80"/>
      <c r="B56" s="80"/>
      <c r="C56" s="80"/>
      <c r="D56" s="80"/>
      <c r="E56" s="80"/>
      <c r="F56" s="80"/>
      <c r="G56" s="80"/>
      <c r="H56" s="80"/>
      <c r="I56" s="45"/>
      <c r="J56" s="45"/>
      <c r="K56" s="46"/>
      <c r="M56" s="95"/>
      <c r="N56" s="95"/>
      <c r="O56" s="95"/>
      <c r="P56" s="95"/>
      <c r="Q56" s="95"/>
      <c r="R56" s="95"/>
      <c r="S56" s="95"/>
      <c r="T56" s="96"/>
      <c r="V56" s="100"/>
      <c r="W56" s="46"/>
    </row>
    <row r="57" spans="1:23" x14ac:dyDescent="0.2">
      <c r="A57" s="80"/>
      <c r="B57" s="80"/>
      <c r="C57" s="80"/>
      <c r="D57" s="80"/>
      <c r="E57" s="80"/>
      <c r="F57" s="80"/>
      <c r="G57" s="80"/>
      <c r="H57" s="80"/>
      <c r="I57" s="45"/>
      <c r="J57" s="45"/>
      <c r="K57" s="46"/>
      <c r="M57" s="95"/>
      <c r="N57" s="95"/>
      <c r="O57" s="95"/>
      <c r="P57" s="95"/>
      <c r="Q57" s="95"/>
      <c r="R57" s="95"/>
      <c r="S57" s="95"/>
      <c r="T57" s="96"/>
      <c r="V57" s="100"/>
      <c r="W57" s="46"/>
    </row>
    <row r="58" spans="1:23" x14ac:dyDescent="0.2">
      <c r="A58" s="80"/>
      <c r="B58" s="80"/>
      <c r="C58" s="80"/>
      <c r="D58" s="80"/>
      <c r="E58" s="80"/>
      <c r="F58" s="80"/>
      <c r="G58" s="80"/>
      <c r="H58" s="80"/>
      <c r="I58" s="45"/>
      <c r="J58" s="45"/>
      <c r="K58" s="46"/>
      <c r="M58" s="95"/>
      <c r="N58" s="95"/>
      <c r="O58" s="95"/>
      <c r="P58" s="95"/>
      <c r="Q58" s="95"/>
      <c r="R58" s="95"/>
      <c r="S58" s="95"/>
      <c r="T58" s="96"/>
      <c r="V58" s="100"/>
      <c r="W58" s="46"/>
    </row>
    <row r="59" spans="1:23" x14ac:dyDescent="0.2">
      <c r="A59" s="80"/>
      <c r="B59" s="80"/>
      <c r="C59" s="80"/>
      <c r="D59" s="80"/>
      <c r="E59" s="80"/>
      <c r="F59" s="80"/>
      <c r="G59" s="80"/>
      <c r="H59" s="80"/>
      <c r="I59" s="45"/>
      <c r="J59" s="45"/>
      <c r="K59" s="46"/>
      <c r="M59" s="95"/>
      <c r="N59" s="95"/>
      <c r="O59" s="95"/>
      <c r="P59" s="95"/>
      <c r="Q59" s="95"/>
      <c r="R59" s="95"/>
      <c r="S59" s="95"/>
      <c r="T59" s="96"/>
      <c r="V59" s="100"/>
      <c r="W59" s="46"/>
    </row>
    <row r="60" spans="1:23" x14ac:dyDescent="0.2">
      <c r="A60" s="80"/>
      <c r="B60" s="80"/>
      <c r="C60" s="80"/>
      <c r="D60" s="80"/>
      <c r="E60" s="80"/>
      <c r="F60" s="80"/>
      <c r="G60" s="80"/>
      <c r="H60" s="80"/>
      <c r="I60" s="45"/>
      <c r="J60" s="45"/>
      <c r="K60" s="46"/>
      <c r="M60" s="95"/>
      <c r="N60" s="95"/>
      <c r="O60" s="95"/>
      <c r="P60" s="95"/>
      <c r="Q60" s="95"/>
      <c r="R60" s="95"/>
      <c r="S60" s="95"/>
      <c r="T60" s="96"/>
      <c r="V60" s="100"/>
      <c r="W60" s="46"/>
    </row>
    <row r="61" spans="1:23" x14ac:dyDescent="0.2">
      <c r="A61" s="80"/>
      <c r="B61" s="80"/>
      <c r="C61" s="80"/>
      <c r="D61" s="80"/>
      <c r="E61" s="80"/>
      <c r="F61" s="80"/>
      <c r="G61" s="80"/>
      <c r="H61" s="80"/>
      <c r="I61" s="45"/>
      <c r="J61" s="45"/>
      <c r="K61" s="46"/>
      <c r="M61" s="95"/>
      <c r="N61" s="95"/>
      <c r="O61" s="95"/>
      <c r="P61" s="95"/>
      <c r="Q61" s="95"/>
      <c r="R61" s="95"/>
      <c r="S61" s="95"/>
      <c r="T61" s="96"/>
      <c r="V61" s="100"/>
      <c r="W61" s="46"/>
    </row>
    <row r="62" spans="1:23" x14ac:dyDescent="0.2">
      <c r="A62" s="80"/>
      <c r="B62" s="80"/>
      <c r="C62" s="80"/>
      <c r="D62" s="80"/>
      <c r="E62" s="80"/>
      <c r="F62" s="80"/>
      <c r="G62" s="80"/>
      <c r="H62" s="80"/>
      <c r="I62" s="45"/>
      <c r="J62" s="45"/>
      <c r="K62" s="46"/>
      <c r="M62" s="95"/>
      <c r="N62" s="95"/>
      <c r="O62" s="95"/>
      <c r="P62" s="95"/>
      <c r="Q62" s="95"/>
      <c r="R62" s="95"/>
      <c r="S62" s="95"/>
      <c r="T62" s="96"/>
      <c r="V62" s="100"/>
      <c r="W62" s="46"/>
    </row>
    <row r="63" spans="1:23" x14ac:dyDescent="0.2">
      <c r="A63" s="80"/>
      <c r="B63" s="80"/>
      <c r="C63" s="80"/>
      <c r="D63" s="80"/>
      <c r="E63" s="80"/>
      <c r="F63" s="80"/>
      <c r="G63" s="80"/>
      <c r="H63" s="80"/>
      <c r="I63" s="45"/>
      <c r="J63" s="45"/>
      <c r="K63" s="46"/>
      <c r="M63" s="95"/>
      <c r="N63" s="95"/>
      <c r="O63" s="95"/>
      <c r="P63" s="95"/>
      <c r="Q63" s="95"/>
      <c r="R63" s="95"/>
      <c r="S63" s="95"/>
      <c r="T63" s="96"/>
      <c r="V63" s="100"/>
      <c r="W63" s="46"/>
    </row>
    <row r="64" spans="1:23" x14ac:dyDescent="0.2">
      <c r="A64" s="80"/>
      <c r="B64" s="80"/>
      <c r="C64" s="80"/>
      <c r="D64" s="80"/>
      <c r="E64" s="80"/>
      <c r="F64" s="80"/>
      <c r="G64" s="80"/>
      <c r="H64" s="80"/>
      <c r="I64" s="45"/>
      <c r="J64" s="45"/>
      <c r="K64" s="46"/>
      <c r="M64" s="95"/>
      <c r="N64" s="95"/>
      <c r="O64" s="95"/>
      <c r="P64" s="95"/>
      <c r="Q64" s="95"/>
      <c r="R64" s="95"/>
      <c r="S64" s="95"/>
      <c r="T64" s="96"/>
      <c r="V64" s="100"/>
      <c r="W64" s="46"/>
    </row>
    <row r="65" spans="1:23" x14ac:dyDescent="0.2">
      <c r="A65" s="80"/>
      <c r="B65" s="80"/>
      <c r="C65" s="80"/>
      <c r="D65" s="80"/>
      <c r="E65" s="80"/>
      <c r="F65" s="80"/>
      <c r="G65" s="80"/>
      <c r="H65" s="80"/>
      <c r="I65" s="45"/>
      <c r="J65" s="45"/>
      <c r="K65" s="46"/>
      <c r="M65" s="95"/>
      <c r="N65" s="95"/>
      <c r="O65" s="95"/>
      <c r="P65" s="95"/>
      <c r="Q65" s="95"/>
      <c r="R65" s="95"/>
      <c r="S65" s="95"/>
      <c r="T65" s="96"/>
      <c r="V65" s="100"/>
      <c r="W65" s="46"/>
    </row>
    <row r="66" spans="1:23" x14ac:dyDescent="0.2">
      <c r="A66" s="80"/>
      <c r="B66" s="80"/>
      <c r="C66" s="80"/>
      <c r="D66" s="80"/>
      <c r="E66" s="80"/>
      <c r="F66" s="80"/>
      <c r="G66" s="80"/>
      <c r="H66" s="80"/>
      <c r="I66" s="45"/>
      <c r="J66" s="45"/>
      <c r="K66" s="46"/>
      <c r="M66" s="95"/>
      <c r="N66" s="95"/>
      <c r="O66" s="95"/>
      <c r="P66" s="95"/>
      <c r="Q66" s="95"/>
      <c r="R66" s="95"/>
      <c r="S66" s="95"/>
      <c r="T66" s="96"/>
      <c r="V66" s="100"/>
      <c r="W66" s="46"/>
    </row>
    <row r="67" spans="1:23" x14ac:dyDescent="0.2">
      <c r="A67" s="80"/>
      <c r="B67" s="80"/>
      <c r="C67" s="80"/>
      <c r="D67" s="80"/>
      <c r="E67" s="80"/>
      <c r="F67" s="80"/>
      <c r="G67" s="80"/>
      <c r="H67" s="80"/>
      <c r="I67" s="45"/>
      <c r="J67" s="45"/>
      <c r="K67" s="46"/>
      <c r="M67" s="95"/>
      <c r="N67" s="95"/>
      <c r="O67" s="95"/>
      <c r="P67" s="95"/>
      <c r="Q67" s="95"/>
      <c r="R67" s="95"/>
      <c r="S67" s="95"/>
      <c r="T67" s="96"/>
      <c r="V67" s="100"/>
      <c r="W67" s="46"/>
    </row>
    <row r="68" spans="1:23" x14ac:dyDescent="0.2">
      <c r="A68" s="80"/>
      <c r="B68" s="80"/>
      <c r="C68" s="80"/>
      <c r="D68" s="80"/>
      <c r="E68" s="80"/>
      <c r="F68" s="80"/>
      <c r="G68" s="80"/>
      <c r="H68" s="80"/>
      <c r="I68" s="45"/>
      <c r="J68" s="45"/>
      <c r="K68" s="46"/>
      <c r="M68" s="95"/>
      <c r="N68" s="95"/>
      <c r="O68" s="95"/>
      <c r="P68" s="95"/>
      <c r="Q68" s="95"/>
      <c r="R68" s="95"/>
      <c r="S68" s="95"/>
      <c r="T68" s="96"/>
      <c r="V68" s="100"/>
      <c r="W68" s="46"/>
    </row>
    <row r="69" spans="1:23" x14ac:dyDescent="0.2">
      <c r="A69" s="80"/>
      <c r="B69" s="80"/>
      <c r="C69" s="80"/>
      <c r="D69" s="80"/>
      <c r="E69" s="80"/>
      <c r="F69" s="80"/>
      <c r="G69" s="80"/>
      <c r="H69" s="80"/>
      <c r="I69" s="45"/>
      <c r="J69" s="45"/>
      <c r="K69" s="46"/>
      <c r="M69" s="95"/>
      <c r="N69" s="95"/>
      <c r="O69" s="95"/>
      <c r="P69" s="95"/>
      <c r="Q69" s="95"/>
      <c r="R69" s="95"/>
      <c r="S69" s="95"/>
      <c r="T69" s="96"/>
      <c r="V69" s="100"/>
      <c r="W69" s="46"/>
    </row>
    <row r="70" spans="1:23" x14ac:dyDescent="0.2">
      <c r="A70" s="80"/>
      <c r="B70" s="80"/>
      <c r="C70" s="80"/>
      <c r="D70" s="80"/>
      <c r="E70" s="80"/>
      <c r="F70" s="80"/>
      <c r="G70" s="80"/>
      <c r="H70" s="80"/>
      <c r="I70" s="45"/>
      <c r="J70" s="45"/>
      <c r="K70" s="46"/>
      <c r="M70" s="95"/>
      <c r="N70" s="95"/>
      <c r="O70" s="95"/>
      <c r="P70" s="95"/>
      <c r="Q70" s="95"/>
      <c r="R70" s="95"/>
      <c r="S70" s="95"/>
      <c r="T70" s="96"/>
      <c r="V70" s="100"/>
      <c r="W70" s="46"/>
    </row>
    <row r="71" spans="1:23" x14ac:dyDescent="0.2">
      <c r="A71" s="80"/>
      <c r="B71" s="80"/>
      <c r="C71" s="80"/>
      <c r="D71" s="80"/>
      <c r="E71" s="80"/>
      <c r="F71" s="80"/>
      <c r="G71" s="80"/>
      <c r="H71" s="80"/>
      <c r="I71" s="45"/>
      <c r="J71" s="45"/>
      <c r="K71" s="46"/>
      <c r="M71" s="95"/>
      <c r="N71" s="95"/>
      <c r="O71" s="95"/>
      <c r="P71" s="95"/>
      <c r="Q71" s="95"/>
      <c r="R71" s="95"/>
      <c r="S71" s="95"/>
      <c r="T71" s="96"/>
      <c r="V71" s="100"/>
      <c r="W71" s="46"/>
    </row>
    <row r="72" spans="1:23" x14ac:dyDescent="0.2">
      <c r="A72" s="80"/>
      <c r="B72" s="80"/>
      <c r="C72" s="80"/>
      <c r="D72" s="80"/>
      <c r="E72" s="80"/>
      <c r="F72" s="80"/>
      <c r="G72" s="80"/>
      <c r="H72" s="80"/>
      <c r="I72" s="45"/>
      <c r="J72" s="45"/>
      <c r="K72" s="46"/>
      <c r="M72" s="95"/>
      <c r="N72" s="95"/>
      <c r="O72" s="95"/>
      <c r="P72" s="95"/>
      <c r="Q72" s="95"/>
      <c r="R72" s="95"/>
      <c r="S72" s="95"/>
      <c r="T72" s="96"/>
      <c r="V72" s="100"/>
      <c r="W72" s="46"/>
    </row>
    <row r="73" spans="1:23" x14ac:dyDescent="0.2">
      <c r="A73" s="80"/>
      <c r="B73" s="80"/>
      <c r="C73" s="80"/>
      <c r="D73" s="80"/>
      <c r="E73" s="80"/>
      <c r="F73" s="80"/>
      <c r="G73" s="80"/>
      <c r="H73" s="80"/>
      <c r="I73" s="45"/>
      <c r="J73" s="45"/>
      <c r="K73" s="46"/>
      <c r="M73" s="95"/>
      <c r="N73" s="95"/>
      <c r="O73" s="95"/>
      <c r="P73" s="95"/>
      <c r="Q73" s="95"/>
      <c r="R73" s="95"/>
      <c r="S73" s="95"/>
      <c r="T73" s="96"/>
      <c r="V73" s="100"/>
      <c r="W73" s="46"/>
    </row>
    <row r="74" spans="1:23" x14ac:dyDescent="0.2">
      <c r="A74" s="80"/>
      <c r="B74" s="80"/>
      <c r="C74" s="80"/>
      <c r="D74" s="80"/>
      <c r="E74" s="80"/>
      <c r="F74" s="80"/>
      <c r="G74" s="80"/>
      <c r="H74" s="80"/>
      <c r="I74" s="45"/>
      <c r="J74" s="45"/>
      <c r="K74" s="46"/>
      <c r="M74" s="95"/>
      <c r="N74" s="95"/>
      <c r="O74" s="95"/>
      <c r="P74" s="95"/>
      <c r="Q74" s="95"/>
      <c r="R74" s="95"/>
      <c r="S74" s="95"/>
      <c r="T74" s="96"/>
      <c r="V74" s="100"/>
      <c r="W74" s="46"/>
    </row>
    <row r="75" spans="1:23" x14ac:dyDescent="0.2">
      <c r="A75" s="80"/>
      <c r="B75" s="80"/>
      <c r="C75" s="80"/>
      <c r="D75" s="80"/>
      <c r="E75" s="80"/>
      <c r="F75" s="80"/>
      <c r="G75" s="80"/>
      <c r="H75" s="80"/>
      <c r="I75" s="45"/>
      <c r="J75" s="45"/>
      <c r="K75" s="46"/>
      <c r="M75" s="95"/>
      <c r="N75" s="95"/>
      <c r="O75" s="95"/>
      <c r="P75" s="95"/>
      <c r="Q75" s="95"/>
      <c r="R75" s="95"/>
      <c r="S75" s="95"/>
      <c r="T75" s="96"/>
      <c r="V75" s="100"/>
      <c r="W75" s="46"/>
    </row>
    <row r="76" spans="1:23" x14ac:dyDescent="0.2">
      <c r="A76" s="80"/>
      <c r="B76" s="80"/>
      <c r="C76" s="80"/>
      <c r="D76" s="80"/>
      <c r="E76" s="80"/>
      <c r="F76" s="80"/>
      <c r="G76" s="80"/>
      <c r="H76" s="80"/>
      <c r="I76" s="45"/>
      <c r="J76" s="45"/>
      <c r="K76" s="46"/>
      <c r="M76" s="95"/>
      <c r="N76" s="95"/>
      <c r="O76" s="95"/>
      <c r="P76" s="95"/>
      <c r="Q76" s="95"/>
      <c r="R76" s="95"/>
      <c r="S76" s="95"/>
      <c r="T76" s="96"/>
      <c r="V76" s="100"/>
      <c r="W76" s="46"/>
    </row>
    <row r="77" spans="1:23" x14ac:dyDescent="0.2">
      <c r="A77" s="80"/>
      <c r="B77" s="80"/>
      <c r="C77" s="80"/>
      <c r="D77" s="80"/>
      <c r="E77" s="80"/>
      <c r="F77" s="80"/>
      <c r="G77" s="80"/>
      <c r="H77" s="80"/>
      <c r="I77" s="45"/>
      <c r="J77" s="45"/>
      <c r="K77" s="46"/>
      <c r="M77" s="95"/>
      <c r="N77" s="95"/>
      <c r="O77" s="95"/>
      <c r="P77" s="95"/>
      <c r="Q77" s="95"/>
      <c r="R77" s="95"/>
      <c r="S77" s="95"/>
      <c r="T77" s="96"/>
      <c r="V77" s="100"/>
      <c r="W77" s="46"/>
    </row>
    <row r="78" spans="1:23" x14ac:dyDescent="0.2">
      <c r="A78" s="80"/>
      <c r="B78" s="80"/>
      <c r="C78" s="80"/>
      <c r="D78" s="80"/>
      <c r="E78" s="80"/>
      <c r="F78" s="80"/>
      <c r="G78" s="80"/>
      <c r="H78" s="80"/>
      <c r="I78" s="45"/>
      <c r="J78" s="45"/>
      <c r="K78" s="46"/>
      <c r="M78" s="95"/>
      <c r="N78" s="95"/>
      <c r="O78" s="95"/>
      <c r="P78" s="95"/>
      <c r="Q78" s="95"/>
      <c r="R78" s="95"/>
      <c r="S78" s="95"/>
      <c r="T78" s="96"/>
      <c r="V78" s="100"/>
      <c r="W78" s="46"/>
    </row>
    <row r="79" spans="1:23" x14ac:dyDescent="0.2">
      <c r="A79" s="80"/>
      <c r="B79" s="80"/>
      <c r="C79" s="80"/>
      <c r="D79" s="80"/>
      <c r="E79" s="80"/>
      <c r="F79" s="80"/>
      <c r="G79" s="80"/>
      <c r="H79" s="80"/>
      <c r="I79" s="45"/>
      <c r="J79" s="45"/>
      <c r="K79" s="46"/>
      <c r="M79" s="95"/>
      <c r="N79" s="95"/>
      <c r="O79" s="95"/>
      <c r="P79" s="95"/>
      <c r="Q79" s="95"/>
      <c r="R79" s="95"/>
      <c r="S79" s="95"/>
      <c r="T79" s="96"/>
      <c r="V79" s="100"/>
      <c r="W79" s="46"/>
    </row>
    <row r="80" spans="1:23" x14ac:dyDescent="0.2">
      <c r="A80" s="80"/>
      <c r="B80" s="80"/>
      <c r="C80" s="80"/>
      <c r="D80" s="80"/>
      <c r="E80" s="80"/>
      <c r="F80" s="80"/>
      <c r="G80" s="80"/>
      <c r="H80" s="80"/>
      <c r="I80" s="45"/>
      <c r="J80" s="45"/>
      <c r="K80" s="46"/>
      <c r="M80" s="95"/>
      <c r="N80" s="95"/>
      <c r="O80" s="95"/>
      <c r="P80" s="95"/>
      <c r="Q80" s="95"/>
      <c r="R80" s="95"/>
      <c r="S80" s="95"/>
      <c r="T80" s="96"/>
      <c r="V80" s="100"/>
      <c r="W80" s="46"/>
    </row>
    <row r="81" spans="1:23" x14ac:dyDescent="0.2">
      <c r="A81" s="80"/>
      <c r="B81" s="80"/>
      <c r="C81" s="80"/>
      <c r="D81" s="80"/>
      <c r="E81" s="80"/>
      <c r="F81" s="80"/>
      <c r="G81" s="80"/>
      <c r="H81" s="80"/>
      <c r="I81" s="45"/>
      <c r="J81" s="45"/>
      <c r="K81" s="46"/>
      <c r="M81" s="95"/>
      <c r="N81" s="95"/>
      <c r="O81" s="95"/>
      <c r="P81" s="95"/>
      <c r="Q81" s="95"/>
      <c r="R81" s="95"/>
      <c r="S81" s="95"/>
      <c r="T81" s="96"/>
      <c r="V81" s="100"/>
      <c r="W81" s="46"/>
    </row>
    <row r="82" spans="1:23" x14ac:dyDescent="0.2">
      <c r="A82" s="80"/>
      <c r="B82" s="80"/>
      <c r="C82" s="80"/>
      <c r="D82" s="80"/>
      <c r="E82" s="80"/>
      <c r="F82" s="80"/>
      <c r="G82" s="80"/>
      <c r="H82" s="80"/>
      <c r="I82" s="45"/>
      <c r="J82" s="45"/>
      <c r="K82" s="46"/>
      <c r="M82" s="95"/>
      <c r="N82" s="95"/>
      <c r="O82" s="95"/>
      <c r="P82" s="95"/>
      <c r="Q82" s="95"/>
      <c r="R82" s="95"/>
      <c r="S82" s="95"/>
      <c r="T82" s="96"/>
      <c r="V82" s="100"/>
      <c r="W82" s="46"/>
    </row>
    <row r="83" spans="1:23" x14ac:dyDescent="0.2">
      <c r="A83" s="80"/>
      <c r="B83" s="80"/>
      <c r="C83" s="80"/>
      <c r="D83" s="80"/>
      <c r="E83" s="80"/>
      <c r="F83" s="80"/>
      <c r="G83" s="80"/>
      <c r="H83" s="80"/>
      <c r="I83" s="45"/>
      <c r="J83" s="45"/>
      <c r="K83" s="46"/>
      <c r="M83" s="95"/>
      <c r="N83" s="95"/>
      <c r="O83" s="95"/>
      <c r="P83" s="95"/>
      <c r="Q83" s="95"/>
      <c r="R83" s="95"/>
      <c r="S83" s="95"/>
      <c r="T83" s="96"/>
      <c r="V83" s="100"/>
      <c r="W83" s="46"/>
    </row>
    <row r="84" spans="1:23" x14ac:dyDescent="0.2">
      <c r="A84" s="80"/>
      <c r="B84" s="80"/>
      <c r="C84" s="80"/>
      <c r="D84" s="80"/>
      <c r="E84" s="80"/>
      <c r="F84" s="80"/>
      <c r="G84" s="80"/>
      <c r="H84" s="80"/>
      <c r="I84" s="45"/>
      <c r="J84" s="45"/>
      <c r="K84" s="46"/>
      <c r="M84" s="95"/>
      <c r="N84" s="95"/>
      <c r="O84" s="95"/>
      <c r="P84" s="95"/>
      <c r="Q84" s="95"/>
      <c r="R84" s="95"/>
      <c r="S84" s="95"/>
      <c r="T84" s="96"/>
      <c r="V84" s="100"/>
      <c r="W84" s="46"/>
    </row>
    <row r="85" spans="1:23" x14ac:dyDescent="0.2">
      <c r="A85" s="80"/>
      <c r="B85" s="80"/>
      <c r="C85" s="80"/>
      <c r="D85" s="80"/>
      <c r="E85" s="80"/>
      <c r="F85" s="80"/>
      <c r="G85" s="80"/>
      <c r="H85" s="80"/>
      <c r="I85" s="45"/>
      <c r="J85" s="45"/>
      <c r="K85" s="46"/>
      <c r="M85" s="95"/>
      <c r="N85" s="95"/>
      <c r="O85" s="95"/>
      <c r="P85" s="95"/>
      <c r="Q85" s="95"/>
      <c r="R85" s="95"/>
      <c r="S85" s="95"/>
      <c r="T85" s="96"/>
      <c r="V85" s="100"/>
      <c r="W85" s="46"/>
    </row>
    <row r="86" spans="1:23" x14ac:dyDescent="0.2">
      <c r="A86" s="80"/>
      <c r="B86" s="80"/>
      <c r="C86" s="85"/>
      <c r="D86" s="85"/>
      <c r="E86" s="85"/>
      <c r="F86" s="85"/>
      <c r="G86" s="85"/>
      <c r="H86" s="85"/>
      <c r="I86" s="52"/>
      <c r="J86" s="84"/>
      <c r="K86" s="46"/>
      <c r="M86" s="95"/>
      <c r="N86" s="95"/>
      <c r="O86" s="95"/>
      <c r="P86" s="95"/>
      <c r="Q86" s="95"/>
      <c r="R86" s="95"/>
      <c r="S86" s="95"/>
      <c r="T86" s="96"/>
      <c r="V86" s="100"/>
      <c r="W86" s="46"/>
    </row>
    <row r="87" spans="1:23" x14ac:dyDescent="0.2">
      <c r="A87" s="80"/>
      <c r="B87" s="80"/>
      <c r="C87" s="80"/>
      <c r="D87" s="80"/>
      <c r="E87" s="80"/>
      <c r="F87" s="80"/>
      <c r="G87" s="80"/>
      <c r="H87" s="80"/>
      <c r="I87" s="45"/>
      <c r="J87" s="45"/>
      <c r="K87" s="46"/>
      <c r="M87" s="95"/>
      <c r="N87" s="95"/>
      <c r="O87" s="95"/>
      <c r="P87" s="95"/>
      <c r="Q87" s="95"/>
      <c r="R87" s="95"/>
      <c r="S87" s="95"/>
      <c r="T87" s="96"/>
      <c r="V87" s="100"/>
      <c r="W87" s="46"/>
    </row>
    <row r="88" spans="1:23" x14ac:dyDescent="0.2">
      <c r="A88" s="80"/>
      <c r="B88" s="80"/>
      <c r="C88" s="80"/>
      <c r="D88" s="80"/>
      <c r="E88" s="80"/>
      <c r="F88" s="80"/>
      <c r="G88" s="80"/>
      <c r="H88" s="80"/>
      <c r="I88" s="45"/>
      <c r="J88" s="45"/>
      <c r="K88" s="46"/>
      <c r="M88" s="95"/>
      <c r="N88" s="95"/>
      <c r="O88" s="95"/>
      <c r="P88" s="95"/>
      <c r="Q88" s="95"/>
      <c r="R88" s="95"/>
      <c r="S88" s="95"/>
      <c r="T88" s="96"/>
      <c r="V88" s="100"/>
      <c r="W88" s="46"/>
    </row>
    <row r="89" spans="1:23" x14ac:dyDescent="0.2">
      <c r="A89" s="80"/>
      <c r="B89" s="80"/>
      <c r="C89" s="80"/>
      <c r="D89" s="80"/>
      <c r="E89" s="80"/>
      <c r="F89" s="80"/>
      <c r="G89" s="80"/>
      <c r="H89" s="80"/>
      <c r="I89" s="45"/>
      <c r="J89" s="45"/>
      <c r="K89" s="46"/>
      <c r="M89" s="95"/>
      <c r="N89" s="95"/>
      <c r="O89" s="95"/>
      <c r="P89" s="95"/>
      <c r="Q89" s="95"/>
      <c r="R89" s="95"/>
      <c r="S89" s="95"/>
      <c r="T89" s="96"/>
      <c r="V89" s="100"/>
      <c r="W89" s="46"/>
    </row>
    <row r="90" spans="1:23" x14ac:dyDescent="0.2">
      <c r="A90" s="80"/>
      <c r="B90" s="80"/>
      <c r="C90" s="80"/>
      <c r="D90" s="80"/>
      <c r="E90" s="80"/>
      <c r="F90" s="80"/>
      <c r="G90" s="80"/>
      <c r="H90" s="80"/>
      <c r="I90" s="45"/>
      <c r="J90" s="45"/>
      <c r="K90" s="46"/>
      <c r="M90" s="95"/>
      <c r="N90" s="95"/>
      <c r="O90" s="95"/>
      <c r="P90" s="95"/>
      <c r="Q90" s="95"/>
      <c r="R90" s="95"/>
      <c r="S90" s="95"/>
      <c r="T90" s="96"/>
      <c r="V90" s="100"/>
      <c r="W90" s="46"/>
    </row>
    <row r="91" spans="1:23" x14ac:dyDescent="0.2">
      <c r="A91" s="80"/>
      <c r="B91" s="80"/>
      <c r="C91" s="80"/>
      <c r="D91" s="80"/>
      <c r="E91" s="80"/>
      <c r="F91" s="80"/>
      <c r="G91" s="80"/>
      <c r="H91" s="80"/>
      <c r="I91" s="45"/>
      <c r="J91" s="45"/>
      <c r="K91" s="46"/>
      <c r="M91" s="95"/>
      <c r="N91" s="95"/>
      <c r="O91" s="95"/>
      <c r="P91" s="95"/>
      <c r="Q91" s="95"/>
      <c r="R91" s="95"/>
      <c r="S91" s="95"/>
      <c r="T91" s="96"/>
      <c r="V91" s="100"/>
      <c r="W91" s="46"/>
    </row>
    <row r="92" spans="1:23" x14ac:dyDescent="0.2">
      <c r="A92" s="80"/>
      <c r="B92" s="80"/>
      <c r="C92" s="80"/>
      <c r="D92" s="80"/>
      <c r="E92" s="80"/>
      <c r="F92" s="80"/>
      <c r="G92" s="80"/>
      <c r="H92" s="80"/>
      <c r="I92" s="45"/>
      <c r="J92" s="45"/>
      <c r="K92" s="46"/>
      <c r="M92" s="95"/>
      <c r="N92" s="95"/>
      <c r="O92" s="95"/>
      <c r="P92" s="95"/>
      <c r="Q92" s="95"/>
      <c r="R92" s="95"/>
      <c r="S92" s="95"/>
      <c r="T92" s="96"/>
      <c r="V92" s="100"/>
      <c r="W92" s="46"/>
    </row>
    <row r="93" spans="1:23" x14ac:dyDescent="0.2">
      <c r="A93" s="80"/>
      <c r="B93" s="80"/>
      <c r="C93" s="80"/>
      <c r="D93" s="80"/>
      <c r="E93" s="80"/>
      <c r="F93" s="80"/>
      <c r="G93" s="80"/>
      <c r="H93" s="80"/>
      <c r="I93" s="45"/>
      <c r="J93" s="45"/>
      <c r="K93" s="46"/>
      <c r="M93" s="95"/>
      <c r="N93" s="95"/>
      <c r="O93" s="95"/>
      <c r="P93" s="95"/>
      <c r="Q93" s="95"/>
      <c r="R93" s="95"/>
      <c r="S93" s="95"/>
      <c r="T93" s="96"/>
      <c r="V93" s="100"/>
      <c r="W93" s="46"/>
    </row>
    <row r="94" spans="1:23" x14ac:dyDescent="0.2">
      <c r="A94" s="80"/>
      <c r="B94" s="80"/>
      <c r="C94" s="80"/>
      <c r="D94" s="80"/>
      <c r="E94" s="80"/>
      <c r="F94" s="80"/>
      <c r="G94" s="80"/>
      <c r="H94" s="80"/>
      <c r="I94" s="45"/>
      <c r="J94" s="45"/>
      <c r="K94" s="46"/>
      <c r="M94" s="95"/>
      <c r="N94" s="95"/>
      <c r="O94" s="95"/>
      <c r="P94" s="95"/>
      <c r="Q94" s="95"/>
      <c r="R94" s="95"/>
      <c r="S94" s="95"/>
      <c r="T94" s="96"/>
      <c r="V94" s="100"/>
      <c r="W94" s="46"/>
    </row>
    <row r="95" spans="1:23" x14ac:dyDescent="0.2">
      <c r="A95" s="80"/>
      <c r="B95" s="80"/>
      <c r="C95" s="80"/>
      <c r="D95" s="80"/>
      <c r="E95" s="80"/>
      <c r="F95" s="80"/>
      <c r="G95" s="80"/>
      <c r="H95" s="80"/>
      <c r="I95" s="45"/>
      <c r="J95" s="45"/>
      <c r="K95" s="46"/>
      <c r="M95" s="95"/>
      <c r="N95" s="95"/>
      <c r="O95" s="95"/>
      <c r="P95" s="95"/>
      <c r="Q95" s="95"/>
      <c r="R95" s="95"/>
      <c r="S95" s="95"/>
      <c r="T95" s="96"/>
      <c r="V95" s="100"/>
      <c r="W95" s="46"/>
    </row>
    <row r="96" spans="1:23" x14ac:dyDescent="0.2">
      <c r="A96" s="80"/>
      <c r="B96" s="80"/>
      <c r="C96" s="80"/>
      <c r="D96" s="80"/>
      <c r="E96" s="80"/>
      <c r="F96" s="80"/>
      <c r="G96" s="80"/>
      <c r="H96" s="80"/>
      <c r="I96" s="45"/>
      <c r="J96" s="45"/>
      <c r="K96" s="46"/>
      <c r="M96" s="95"/>
      <c r="N96" s="95"/>
      <c r="O96" s="95"/>
      <c r="P96" s="95"/>
      <c r="Q96" s="95"/>
      <c r="R96" s="95"/>
      <c r="S96" s="95"/>
      <c r="T96" s="96"/>
      <c r="V96" s="100"/>
      <c r="W96" s="46"/>
    </row>
    <row r="97" spans="1:23" x14ac:dyDescent="0.2">
      <c r="A97" s="80"/>
      <c r="B97" s="80"/>
      <c r="C97" s="80"/>
      <c r="D97" s="80"/>
      <c r="E97" s="80"/>
      <c r="F97" s="80"/>
      <c r="G97" s="80"/>
      <c r="H97" s="80"/>
      <c r="I97" s="45"/>
      <c r="J97" s="45"/>
      <c r="K97" s="46"/>
      <c r="M97" s="95"/>
      <c r="N97" s="95"/>
      <c r="O97" s="95"/>
      <c r="P97" s="95"/>
      <c r="Q97" s="95"/>
      <c r="R97" s="95"/>
      <c r="S97" s="95"/>
      <c r="T97" s="96"/>
      <c r="V97" s="100"/>
      <c r="W97" s="46"/>
    </row>
    <row r="98" spans="1:23" x14ac:dyDescent="0.2">
      <c r="A98" s="80"/>
      <c r="B98" s="80"/>
      <c r="C98" s="80"/>
      <c r="D98" s="80"/>
      <c r="E98" s="80"/>
      <c r="F98" s="80"/>
      <c r="G98" s="80"/>
      <c r="H98" s="80"/>
      <c r="I98" s="45"/>
      <c r="J98" s="45"/>
      <c r="K98" s="46"/>
      <c r="M98" s="95"/>
      <c r="N98" s="95"/>
      <c r="O98" s="95"/>
      <c r="P98" s="95"/>
      <c r="Q98" s="95"/>
      <c r="R98" s="95"/>
      <c r="S98" s="95"/>
      <c r="T98" s="96"/>
      <c r="V98" s="100"/>
      <c r="W98" s="46"/>
    </row>
    <row r="99" spans="1:23" x14ac:dyDescent="0.2">
      <c r="A99" s="80"/>
      <c r="B99" s="80"/>
      <c r="C99" s="80"/>
      <c r="D99" s="80"/>
      <c r="E99" s="80"/>
      <c r="F99" s="80"/>
      <c r="G99" s="80"/>
      <c r="H99" s="80"/>
      <c r="I99" s="45"/>
      <c r="J99" s="45"/>
      <c r="K99" s="46"/>
      <c r="M99" s="95"/>
      <c r="N99" s="95"/>
      <c r="O99" s="95"/>
      <c r="P99" s="95"/>
      <c r="Q99" s="95"/>
      <c r="R99" s="95"/>
      <c r="S99" s="95"/>
      <c r="T99" s="96"/>
      <c r="V99" s="100"/>
      <c r="W99" s="46"/>
    </row>
    <row r="100" spans="1:23" x14ac:dyDescent="0.2">
      <c r="A100" s="80"/>
      <c r="B100" s="80"/>
      <c r="C100" s="80"/>
      <c r="D100" s="80"/>
      <c r="E100" s="80"/>
      <c r="F100" s="80"/>
      <c r="G100" s="80"/>
      <c r="H100" s="80"/>
      <c r="I100" s="45"/>
      <c r="J100" s="45"/>
      <c r="K100" s="46"/>
      <c r="M100" s="95"/>
      <c r="N100" s="95"/>
      <c r="O100" s="95"/>
      <c r="P100" s="95"/>
      <c r="Q100" s="95"/>
      <c r="R100" s="95"/>
      <c r="S100" s="95"/>
      <c r="T100" s="96"/>
      <c r="V100" s="100"/>
      <c r="W100" s="46"/>
    </row>
    <row r="101" spans="1:23" x14ac:dyDescent="0.2">
      <c r="A101" s="80"/>
      <c r="B101" s="80"/>
      <c r="C101" s="80"/>
      <c r="D101" s="80"/>
      <c r="E101" s="80"/>
      <c r="F101" s="80"/>
      <c r="G101" s="80"/>
      <c r="H101" s="80"/>
      <c r="I101" s="45"/>
      <c r="J101" s="45"/>
      <c r="K101" s="46"/>
      <c r="M101" s="95"/>
      <c r="N101" s="95"/>
      <c r="O101" s="95"/>
      <c r="P101" s="95"/>
      <c r="Q101" s="95"/>
      <c r="R101" s="95"/>
      <c r="S101" s="95"/>
      <c r="T101" s="96"/>
      <c r="V101" s="100"/>
      <c r="W101" s="46"/>
    </row>
    <row r="102" spans="1:23" x14ac:dyDescent="0.2">
      <c r="A102" s="80"/>
      <c r="B102" s="80"/>
      <c r="C102" s="80"/>
      <c r="D102" s="80"/>
      <c r="E102" s="80"/>
      <c r="F102" s="80"/>
      <c r="G102" s="80"/>
      <c r="H102" s="80"/>
      <c r="I102" s="45"/>
      <c r="J102" s="45"/>
      <c r="K102" s="46"/>
      <c r="M102" s="95"/>
      <c r="N102" s="95"/>
      <c r="O102" s="95"/>
      <c r="P102" s="95"/>
      <c r="Q102" s="95"/>
      <c r="R102" s="95"/>
      <c r="S102" s="95"/>
      <c r="T102" s="96"/>
      <c r="V102" s="100"/>
      <c r="W102" s="46"/>
    </row>
    <row r="103" spans="1:23" x14ac:dyDescent="0.2">
      <c r="A103" s="80"/>
      <c r="B103" s="80"/>
      <c r="C103" s="80"/>
      <c r="D103" s="80"/>
      <c r="E103" s="80"/>
      <c r="F103" s="80"/>
      <c r="G103" s="80"/>
      <c r="H103" s="80"/>
      <c r="I103" s="45"/>
      <c r="J103" s="45"/>
      <c r="K103" s="46"/>
      <c r="M103" s="95"/>
      <c r="N103" s="95"/>
      <c r="O103" s="95"/>
      <c r="P103" s="95"/>
      <c r="Q103" s="95"/>
      <c r="R103" s="95"/>
      <c r="S103" s="95"/>
      <c r="T103" s="96"/>
      <c r="V103" s="100"/>
      <c r="W103" s="46"/>
    </row>
    <row r="104" spans="1:23" x14ac:dyDescent="0.2">
      <c r="A104" s="80"/>
      <c r="B104" s="80"/>
      <c r="C104" s="80"/>
      <c r="D104" s="80"/>
      <c r="E104" s="80"/>
      <c r="F104" s="80"/>
      <c r="G104" s="80"/>
      <c r="H104" s="80"/>
      <c r="I104" s="45"/>
      <c r="J104" s="45"/>
      <c r="K104" s="46"/>
      <c r="M104" s="95"/>
      <c r="N104" s="95"/>
      <c r="O104" s="95"/>
      <c r="P104" s="95"/>
      <c r="Q104" s="95"/>
      <c r="R104" s="95"/>
      <c r="S104" s="95"/>
      <c r="T104" s="96"/>
      <c r="V104" s="100"/>
      <c r="W104" s="46"/>
    </row>
    <row r="105" spans="1:23" x14ac:dyDescent="0.2">
      <c r="A105" s="80"/>
      <c r="B105" s="80"/>
      <c r="C105" s="80"/>
      <c r="D105" s="80"/>
      <c r="E105" s="80"/>
      <c r="F105" s="80"/>
      <c r="G105" s="80"/>
      <c r="H105" s="80"/>
      <c r="I105" s="45"/>
      <c r="J105" s="45"/>
      <c r="K105" s="46"/>
      <c r="M105" s="95"/>
      <c r="N105" s="95"/>
      <c r="O105" s="95"/>
      <c r="P105" s="95"/>
      <c r="Q105" s="95"/>
      <c r="R105" s="95"/>
      <c r="S105" s="95"/>
      <c r="T105" s="96"/>
      <c r="V105" s="100"/>
      <c r="W105" s="46"/>
    </row>
    <row r="106" spans="1:23" x14ac:dyDescent="0.2">
      <c r="A106" s="80"/>
      <c r="B106" s="80"/>
      <c r="C106" s="80"/>
      <c r="D106" s="80"/>
      <c r="E106" s="80"/>
      <c r="F106" s="80"/>
      <c r="G106" s="80"/>
      <c r="H106" s="80"/>
      <c r="I106" s="45"/>
      <c r="J106" s="45"/>
      <c r="K106" s="46"/>
      <c r="M106" s="95"/>
      <c r="N106" s="95"/>
      <c r="O106" s="95"/>
      <c r="P106" s="95"/>
      <c r="Q106" s="95"/>
      <c r="R106" s="95"/>
      <c r="S106" s="95"/>
      <c r="T106" s="96"/>
      <c r="V106" s="100"/>
      <c r="W106" s="46"/>
    </row>
    <row r="107" spans="1:23" x14ac:dyDescent="0.2">
      <c r="A107" s="80"/>
      <c r="B107" s="80"/>
      <c r="C107" s="80"/>
      <c r="D107" s="80"/>
      <c r="E107" s="80"/>
      <c r="F107" s="80"/>
      <c r="G107" s="80"/>
      <c r="H107" s="80"/>
      <c r="I107" s="45"/>
      <c r="J107" s="45"/>
      <c r="K107" s="46"/>
      <c r="M107" s="95"/>
      <c r="N107" s="95"/>
      <c r="O107" s="95"/>
      <c r="P107" s="95"/>
      <c r="Q107" s="95"/>
      <c r="R107" s="95"/>
      <c r="S107" s="95"/>
      <c r="T107" s="96"/>
      <c r="V107" s="100"/>
      <c r="W107" s="46"/>
    </row>
    <row r="108" spans="1:23" x14ac:dyDescent="0.2">
      <c r="A108" s="80"/>
      <c r="B108" s="80"/>
      <c r="C108" s="80"/>
      <c r="D108" s="80"/>
      <c r="E108" s="80"/>
      <c r="F108" s="80"/>
      <c r="G108" s="80"/>
      <c r="H108" s="80"/>
      <c r="I108" s="45"/>
      <c r="J108" s="45"/>
      <c r="K108" s="46"/>
      <c r="M108" s="95"/>
      <c r="N108" s="95"/>
      <c r="O108" s="95"/>
      <c r="P108" s="95"/>
      <c r="Q108" s="95"/>
      <c r="R108" s="95"/>
      <c r="S108" s="95"/>
      <c r="T108" s="96"/>
      <c r="V108" s="100"/>
      <c r="W108" s="46"/>
    </row>
    <row r="109" spans="1:23" x14ac:dyDescent="0.2">
      <c r="A109" s="80"/>
      <c r="B109" s="80"/>
      <c r="C109" s="80"/>
      <c r="D109" s="80"/>
      <c r="E109" s="80"/>
      <c r="F109" s="80"/>
      <c r="G109" s="80"/>
      <c r="H109" s="80"/>
      <c r="I109" s="45"/>
      <c r="J109" s="45"/>
      <c r="K109" s="46"/>
      <c r="M109" s="95"/>
      <c r="N109" s="95"/>
      <c r="O109" s="95"/>
      <c r="P109" s="95"/>
      <c r="Q109" s="95"/>
      <c r="R109" s="95"/>
      <c r="S109" s="95"/>
      <c r="T109" s="96"/>
      <c r="V109" s="100"/>
      <c r="W109" s="46"/>
    </row>
    <row r="110" spans="1:23" x14ac:dyDescent="0.2">
      <c r="A110" s="80"/>
      <c r="B110" s="80"/>
      <c r="C110" s="80"/>
      <c r="D110" s="80"/>
      <c r="E110" s="80"/>
      <c r="F110" s="80"/>
      <c r="G110" s="80"/>
      <c r="H110" s="80"/>
      <c r="I110" s="45"/>
      <c r="J110" s="45"/>
      <c r="K110" s="46"/>
      <c r="M110" s="95"/>
      <c r="N110" s="95"/>
      <c r="O110" s="95"/>
      <c r="P110" s="95"/>
      <c r="Q110" s="95"/>
      <c r="R110" s="95"/>
      <c r="S110" s="95"/>
      <c r="T110" s="96"/>
      <c r="V110" s="100"/>
      <c r="W110" s="46"/>
    </row>
    <row r="111" spans="1:23" x14ac:dyDescent="0.2">
      <c r="A111" s="80"/>
      <c r="B111" s="80"/>
      <c r="C111" s="80"/>
      <c r="D111" s="80"/>
      <c r="E111" s="80"/>
      <c r="F111" s="80"/>
      <c r="G111" s="80"/>
      <c r="H111" s="80"/>
      <c r="I111" s="45"/>
      <c r="J111" s="45"/>
      <c r="K111" s="46"/>
      <c r="M111" s="95"/>
      <c r="N111" s="95"/>
      <c r="O111" s="95"/>
      <c r="P111" s="95"/>
      <c r="Q111" s="95"/>
      <c r="R111" s="95"/>
      <c r="S111" s="95"/>
      <c r="T111" s="96"/>
      <c r="V111" s="100"/>
      <c r="W111" s="46"/>
    </row>
    <row r="112" spans="1:23" x14ac:dyDescent="0.2">
      <c r="A112" s="80"/>
      <c r="B112" s="80"/>
      <c r="C112" s="80"/>
      <c r="D112" s="80"/>
      <c r="E112" s="80"/>
      <c r="F112" s="80"/>
      <c r="G112" s="80"/>
      <c r="H112" s="80"/>
      <c r="I112" s="45"/>
      <c r="J112" s="45"/>
      <c r="K112" s="46"/>
      <c r="M112" s="95"/>
      <c r="N112" s="95"/>
      <c r="O112" s="95"/>
      <c r="P112" s="95"/>
      <c r="Q112" s="95"/>
      <c r="R112" s="95"/>
      <c r="S112" s="95"/>
      <c r="T112" s="96"/>
      <c r="V112" s="100"/>
      <c r="W112" s="46"/>
    </row>
    <row r="113" spans="1:23" x14ac:dyDescent="0.2">
      <c r="A113" s="80"/>
      <c r="B113" s="80"/>
      <c r="C113" s="80"/>
      <c r="D113" s="80"/>
      <c r="E113" s="80"/>
      <c r="F113" s="80"/>
      <c r="G113" s="80"/>
      <c r="H113" s="80"/>
      <c r="I113" s="45"/>
      <c r="J113" s="45"/>
      <c r="K113" s="46"/>
      <c r="M113" s="95"/>
      <c r="N113" s="95"/>
      <c r="O113" s="95"/>
      <c r="P113" s="95"/>
      <c r="Q113" s="95"/>
      <c r="R113" s="95"/>
      <c r="S113" s="95"/>
      <c r="T113" s="96"/>
      <c r="V113" s="100"/>
      <c r="W113" s="46"/>
    </row>
    <row r="114" spans="1:23" x14ac:dyDescent="0.2">
      <c r="A114" s="80"/>
      <c r="B114" s="80"/>
      <c r="C114" s="80"/>
      <c r="D114" s="80"/>
      <c r="E114" s="80"/>
      <c r="F114" s="80"/>
      <c r="G114" s="80"/>
      <c r="H114" s="80"/>
      <c r="I114" s="45"/>
      <c r="J114" s="45"/>
      <c r="K114" s="46"/>
      <c r="M114" s="95"/>
      <c r="N114" s="95"/>
      <c r="O114" s="95"/>
      <c r="P114" s="95"/>
      <c r="Q114" s="95"/>
      <c r="R114" s="95"/>
      <c r="S114" s="95"/>
      <c r="T114" s="96"/>
      <c r="V114" s="100"/>
      <c r="W114" s="46"/>
    </row>
    <row r="115" spans="1:23" x14ac:dyDescent="0.2">
      <c r="A115" s="80"/>
      <c r="B115" s="80"/>
      <c r="C115" s="80"/>
      <c r="D115" s="80"/>
      <c r="E115" s="80"/>
      <c r="F115" s="80"/>
      <c r="G115" s="80"/>
      <c r="H115" s="80"/>
      <c r="I115" s="45"/>
      <c r="J115" s="45"/>
      <c r="K115" s="46"/>
      <c r="M115" s="95"/>
      <c r="N115" s="95"/>
      <c r="O115" s="95"/>
      <c r="P115" s="95"/>
      <c r="Q115" s="95"/>
      <c r="R115" s="95"/>
      <c r="S115" s="95"/>
      <c r="T115" s="96"/>
      <c r="V115" s="100"/>
      <c r="W115" s="46"/>
    </row>
    <row r="116" spans="1:23" x14ac:dyDescent="0.2">
      <c r="A116" s="80"/>
      <c r="B116" s="80"/>
      <c r="C116" s="80"/>
      <c r="D116" s="80"/>
      <c r="E116" s="80"/>
      <c r="F116" s="80"/>
      <c r="G116" s="80"/>
      <c r="H116" s="80"/>
      <c r="I116" s="45"/>
      <c r="J116" s="45"/>
      <c r="K116" s="46"/>
      <c r="M116" s="95"/>
      <c r="N116" s="95"/>
      <c r="O116" s="95"/>
      <c r="P116" s="95"/>
      <c r="Q116" s="95"/>
      <c r="R116" s="95"/>
      <c r="S116" s="95"/>
      <c r="T116" s="96"/>
      <c r="V116" s="100"/>
      <c r="W116" s="46"/>
    </row>
    <row r="117" spans="1:23" x14ac:dyDescent="0.2">
      <c r="A117" s="80"/>
      <c r="B117" s="80"/>
      <c r="C117" s="80"/>
      <c r="D117" s="80"/>
      <c r="E117" s="80"/>
      <c r="F117" s="80"/>
      <c r="G117" s="80"/>
      <c r="H117" s="80"/>
      <c r="I117" s="45"/>
      <c r="J117" s="45"/>
      <c r="K117" s="46"/>
      <c r="M117" s="95"/>
      <c r="N117" s="95"/>
      <c r="O117" s="95"/>
      <c r="P117" s="95"/>
      <c r="Q117" s="95"/>
      <c r="R117" s="95"/>
      <c r="S117" s="95"/>
      <c r="T117" s="96"/>
      <c r="V117" s="100"/>
      <c r="W117" s="46"/>
    </row>
    <row r="118" spans="1:23" x14ac:dyDescent="0.2">
      <c r="A118" s="80"/>
      <c r="B118" s="80"/>
      <c r="C118" s="80"/>
      <c r="D118" s="80"/>
      <c r="E118" s="80"/>
      <c r="F118" s="80"/>
      <c r="G118" s="80"/>
      <c r="H118" s="80"/>
      <c r="I118" s="45"/>
      <c r="J118" s="45"/>
      <c r="K118" s="46"/>
      <c r="M118" s="95"/>
      <c r="N118" s="95"/>
      <c r="O118" s="95"/>
      <c r="P118" s="95"/>
      <c r="Q118" s="95"/>
      <c r="R118" s="95"/>
      <c r="S118" s="95"/>
      <c r="T118" s="96"/>
      <c r="V118" s="100"/>
      <c r="W118" s="46"/>
    </row>
    <row r="119" spans="1:23" x14ac:dyDescent="0.2">
      <c r="A119" s="80"/>
      <c r="B119" s="80"/>
      <c r="C119" s="80"/>
      <c r="D119" s="80"/>
      <c r="E119" s="80"/>
      <c r="F119" s="80"/>
      <c r="G119" s="80"/>
      <c r="H119" s="80"/>
      <c r="I119" s="45"/>
      <c r="J119" s="45"/>
      <c r="K119" s="46"/>
      <c r="M119" s="95"/>
      <c r="N119" s="95"/>
      <c r="O119" s="95"/>
      <c r="P119" s="95"/>
      <c r="Q119" s="95"/>
      <c r="R119" s="95"/>
      <c r="S119" s="95"/>
      <c r="T119" s="96"/>
      <c r="V119" s="100"/>
      <c r="W119" s="46"/>
    </row>
    <row r="120" spans="1:23" x14ac:dyDescent="0.2">
      <c r="A120" s="80"/>
      <c r="B120" s="80"/>
      <c r="C120" s="80"/>
      <c r="D120" s="80"/>
      <c r="E120" s="80"/>
      <c r="F120" s="80"/>
      <c r="G120" s="80"/>
      <c r="H120" s="80"/>
      <c r="I120" s="45"/>
      <c r="J120" s="45"/>
      <c r="K120" s="46"/>
      <c r="M120" s="95"/>
      <c r="N120" s="95"/>
      <c r="O120" s="95"/>
      <c r="P120" s="95"/>
      <c r="Q120" s="95"/>
      <c r="R120" s="95"/>
      <c r="S120" s="95"/>
      <c r="T120" s="96"/>
      <c r="V120" s="100"/>
      <c r="W120" s="46"/>
    </row>
    <row r="121" spans="1:23" x14ac:dyDescent="0.2">
      <c r="A121" s="80"/>
      <c r="B121" s="80"/>
      <c r="C121" s="80"/>
      <c r="D121" s="80"/>
      <c r="E121" s="80"/>
      <c r="F121" s="80"/>
      <c r="G121" s="80"/>
      <c r="H121" s="80"/>
      <c r="I121" s="45"/>
      <c r="J121" s="45"/>
      <c r="K121" s="46"/>
      <c r="M121" s="95"/>
      <c r="N121" s="95"/>
      <c r="O121" s="95"/>
      <c r="P121" s="95"/>
      <c r="Q121" s="95"/>
      <c r="R121" s="95"/>
      <c r="S121" s="95"/>
      <c r="T121" s="96"/>
      <c r="V121" s="100"/>
      <c r="W121" s="46"/>
    </row>
    <row r="122" spans="1:23" x14ac:dyDescent="0.2">
      <c r="A122" s="80"/>
      <c r="B122" s="80"/>
      <c r="C122" s="80"/>
      <c r="D122" s="80"/>
      <c r="E122" s="80"/>
      <c r="F122" s="80"/>
      <c r="G122" s="80"/>
      <c r="H122" s="80"/>
      <c r="I122" s="45"/>
      <c r="J122" s="45"/>
      <c r="K122" s="46"/>
      <c r="M122" s="95"/>
      <c r="N122" s="95"/>
      <c r="O122" s="95"/>
      <c r="P122" s="95"/>
      <c r="Q122" s="95"/>
      <c r="R122" s="95"/>
      <c r="S122" s="95"/>
      <c r="T122" s="96"/>
      <c r="V122" s="100"/>
      <c r="W122" s="46"/>
    </row>
    <row r="123" spans="1:23" x14ac:dyDescent="0.2">
      <c r="A123" s="80"/>
      <c r="B123" s="80"/>
      <c r="C123" s="80"/>
      <c r="D123" s="80"/>
      <c r="E123" s="80"/>
      <c r="F123" s="80"/>
      <c r="G123" s="80"/>
      <c r="H123" s="80"/>
      <c r="I123" s="45"/>
      <c r="J123" s="45"/>
      <c r="K123" s="46"/>
      <c r="M123" s="95"/>
      <c r="N123" s="95"/>
      <c r="O123" s="95"/>
      <c r="P123" s="95"/>
      <c r="Q123" s="95"/>
      <c r="R123" s="95"/>
      <c r="S123" s="95"/>
      <c r="T123" s="96"/>
      <c r="V123" s="100"/>
      <c r="W123" s="46"/>
    </row>
    <row r="124" spans="1:23" x14ac:dyDescent="0.2">
      <c r="A124" s="80"/>
      <c r="B124" s="80"/>
      <c r="C124" s="80"/>
      <c r="D124" s="80"/>
      <c r="E124" s="80"/>
      <c r="F124" s="80"/>
      <c r="G124" s="80"/>
      <c r="H124" s="80"/>
      <c r="I124" s="45"/>
      <c r="J124" s="45"/>
      <c r="K124" s="46"/>
      <c r="M124" s="95"/>
      <c r="N124" s="95"/>
      <c r="O124" s="95"/>
      <c r="P124" s="95"/>
      <c r="Q124" s="95"/>
      <c r="R124" s="95"/>
      <c r="S124" s="95"/>
      <c r="T124" s="96"/>
      <c r="V124" s="100"/>
      <c r="W124" s="46"/>
    </row>
    <row r="125" spans="1:23" x14ac:dyDescent="0.2">
      <c r="A125" s="80"/>
      <c r="B125" s="80"/>
      <c r="C125" s="80"/>
      <c r="D125" s="80"/>
      <c r="E125" s="80"/>
      <c r="F125" s="80"/>
      <c r="G125" s="80"/>
      <c r="H125" s="80"/>
      <c r="I125" s="45"/>
      <c r="J125" s="45"/>
      <c r="K125" s="46"/>
      <c r="M125" s="95"/>
      <c r="N125" s="95"/>
      <c r="O125" s="95"/>
      <c r="P125" s="95"/>
      <c r="Q125" s="95"/>
      <c r="R125" s="95"/>
      <c r="S125" s="95"/>
      <c r="T125" s="96"/>
      <c r="V125" s="100"/>
      <c r="W125" s="46"/>
    </row>
    <row r="126" spans="1:23" x14ac:dyDescent="0.2">
      <c r="A126" s="80"/>
      <c r="B126" s="80"/>
      <c r="C126" s="80"/>
      <c r="D126" s="80"/>
      <c r="E126" s="80"/>
      <c r="F126" s="80"/>
      <c r="G126" s="80"/>
      <c r="H126" s="80"/>
      <c r="I126" s="45"/>
      <c r="J126" s="45"/>
      <c r="K126" s="46"/>
      <c r="M126" s="95"/>
      <c r="N126" s="95"/>
      <c r="O126" s="95"/>
      <c r="P126" s="95"/>
      <c r="Q126" s="95"/>
      <c r="R126" s="95"/>
      <c r="S126" s="95"/>
      <c r="T126" s="96"/>
      <c r="V126" s="100"/>
      <c r="W126" s="46"/>
    </row>
    <row r="127" spans="1:23" x14ac:dyDescent="0.2">
      <c r="A127" s="80"/>
      <c r="B127" s="80"/>
      <c r="C127" s="80"/>
      <c r="D127" s="80"/>
      <c r="E127" s="80"/>
      <c r="F127" s="80"/>
      <c r="G127" s="80"/>
      <c r="H127" s="80"/>
      <c r="I127" s="45"/>
      <c r="J127" s="45"/>
      <c r="K127" s="46"/>
      <c r="M127" s="95"/>
      <c r="N127" s="95"/>
      <c r="O127" s="95"/>
      <c r="P127" s="95"/>
      <c r="Q127" s="95"/>
      <c r="R127" s="95"/>
      <c r="S127" s="95"/>
      <c r="T127" s="96"/>
      <c r="V127" s="100"/>
      <c r="W127" s="46"/>
    </row>
    <row r="128" spans="1:23" x14ac:dyDescent="0.2">
      <c r="A128" s="80"/>
      <c r="B128" s="80"/>
      <c r="C128" s="80"/>
      <c r="D128" s="80"/>
      <c r="E128" s="80"/>
      <c r="F128" s="80"/>
      <c r="G128" s="80"/>
      <c r="H128" s="80"/>
      <c r="I128" s="45"/>
      <c r="J128" s="45"/>
      <c r="K128" s="46"/>
      <c r="M128" s="95"/>
      <c r="N128" s="95"/>
      <c r="O128" s="95"/>
      <c r="P128" s="95"/>
      <c r="Q128" s="95"/>
      <c r="R128" s="95"/>
      <c r="S128" s="95"/>
      <c r="T128" s="96"/>
      <c r="V128" s="100"/>
      <c r="W128" s="46"/>
    </row>
    <row r="129" spans="1:23" x14ac:dyDescent="0.2">
      <c r="A129" s="80"/>
      <c r="B129" s="80"/>
      <c r="C129" s="80"/>
      <c r="D129" s="80"/>
      <c r="E129" s="80"/>
      <c r="F129" s="80"/>
      <c r="G129" s="80"/>
      <c r="H129" s="80"/>
      <c r="I129" s="45"/>
      <c r="J129" s="45"/>
      <c r="K129" s="46"/>
      <c r="M129" s="95"/>
      <c r="N129" s="95"/>
      <c r="O129" s="95"/>
      <c r="P129" s="95"/>
      <c r="Q129" s="95"/>
      <c r="R129" s="95"/>
      <c r="S129" s="95"/>
      <c r="T129" s="96"/>
      <c r="V129" s="100"/>
      <c r="W129" s="46"/>
    </row>
    <row r="130" spans="1:23" x14ac:dyDescent="0.2">
      <c r="A130" s="80"/>
      <c r="B130" s="80"/>
      <c r="C130" s="80"/>
      <c r="D130" s="80"/>
      <c r="E130" s="80"/>
      <c r="F130" s="80"/>
      <c r="G130" s="80"/>
      <c r="H130" s="80"/>
      <c r="I130" s="45"/>
      <c r="J130" s="45"/>
      <c r="K130" s="46"/>
      <c r="M130" s="95"/>
      <c r="N130" s="95"/>
      <c r="O130" s="95"/>
      <c r="P130" s="95"/>
      <c r="Q130" s="95"/>
      <c r="R130" s="95"/>
      <c r="S130" s="95"/>
      <c r="T130" s="96"/>
      <c r="V130" s="100"/>
      <c r="W130" s="46"/>
    </row>
    <row r="131" spans="1:23" x14ac:dyDescent="0.2">
      <c r="A131" s="80"/>
      <c r="B131" s="80"/>
      <c r="C131" s="80"/>
      <c r="D131" s="80"/>
      <c r="E131" s="80"/>
      <c r="F131" s="80"/>
      <c r="G131" s="80"/>
      <c r="H131" s="80"/>
      <c r="I131" s="45"/>
      <c r="J131" s="45"/>
      <c r="K131" s="46"/>
      <c r="M131" s="95"/>
      <c r="N131" s="95"/>
      <c r="O131" s="95"/>
      <c r="P131" s="95"/>
      <c r="Q131" s="95"/>
      <c r="R131" s="95"/>
      <c r="S131" s="95"/>
      <c r="T131" s="96"/>
      <c r="V131" s="100"/>
      <c r="W131" s="46"/>
    </row>
    <row r="132" spans="1:23" x14ac:dyDescent="0.2">
      <c r="A132" s="80"/>
      <c r="B132" s="80"/>
      <c r="C132" s="80"/>
      <c r="D132" s="80"/>
      <c r="E132" s="80"/>
      <c r="F132" s="80"/>
      <c r="G132" s="80"/>
      <c r="H132" s="80"/>
      <c r="I132" s="45"/>
      <c r="J132" s="45"/>
      <c r="K132" s="46"/>
      <c r="M132" s="95"/>
      <c r="N132" s="95"/>
      <c r="O132" s="95"/>
      <c r="P132" s="95"/>
      <c r="Q132" s="95"/>
      <c r="R132" s="95"/>
      <c r="S132" s="95"/>
      <c r="T132" s="96"/>
      <c r="V132" s="100"/>
      <c r="W132" s="46"/>
    </row>
    <row r="133" spans="1:23" x14ac:dyDescent="0.2">
      <c r="A133" s="80"/>
      <c r="B133" s="80"/>
      <c r="C133" s="80"/>
      <c r="D133" s="80"/>
      <c r="E133" s="80"/>
      <c r="F133" s="80"/>
      <c r="G133" s="80"/>
      <c r="H133" s="80"/>
      <c r="I133" s="45"/>
      <c r="J133" s="45"/>
      <c r="K133" s="46"/>
      <c r="M133" s="95"/>
      <c r="N133" s="95"/>
      <c r="O133" s="95"/>
      <c r="P133" s="95"/>
      <c r="Q133" s="95"/>
      <c r="R133" s="95"/>
      <c r="S133" s="95"/>
      <c r="T133" s="96"/>
      <c r="V133" s="100"/>
      <c r="W133" s="46"/>
    </row>
    <row r="134" spans="1:23" x14ac:dyDescent="0.2">
      <c r="A134" s="80"/>
      <c r="B134" s="80"/>
      <c r="C134" s="80"/>
      <c r="D134" s="80"/>
      <c r="E134" s="80"/>
      <c r="F134" s="80"/>
      <c r="G134" s="80"/>
      <c r="H134" s="80"/>
      <c r="I134" s="45"/>
      <c r="J134" s="45"/>
      <c r="K134" s="46"/>
      <c r="M134" s="95"/>
      <c r="N134" s="95"/>
      <c r="O134" s="95"/>
      <c r="P134" s="95"/>
      <c r="Q134" s="95"/>
      <c r="R134" s="95"/>
      <c r="S134" s="95"/>
      <c r="T134" s="96"/>
      <c r="V134" s="100"/>
      <c r="W134" s="46"/>
    </row>
    <row r="135" spans="1:23" x14ac:dyDescent="0.2">
      <c r="A135" s="80"/>
      <c r="B135" s="80"/>
      <c r="C135" s="80"/>
      <c r="D135" s="80"/>
      <c r="E135" s="80"/>
      <c r="F135" s="80"/>
      <c r="G135" s="80"/>
      <c r="H135" s="80"/>
      <c r="I135" s="45"/>
      <c r="J135" s="45"/>
      <c r="K135" s="46"/>
      <c r="M135" s="95"/>
      <c r="N135" s="95"/>
      <c r="O135" s="95"/>
      <c r="P135" s="95"/>
      <c r="Q135" s="95"/>
      <c r="R135" s="95"/>
      <c r="S135" s="95"/>
      <c r="T135" s="96"/>
      <c r="V135" s="100"/>
      <c r="W135" s="46"/>
    </row>
    <row r="136" spans="1:23" x14ac:dyDescent="0.2">
      <c r="A136" s="80"/>
      <c r="B136" s="80"/>
      <c r="C136" s="80"/>
      <c r="D136" s="80"/>
      <c r="E136" s="80"/>
      <c r="F136" s="80"/>
      <c r="G136" s="80"/>
      <c r="H136" s="80"/>
      <c r="I136" s="45"/>
      <c r="J136" s="45"/>
      <c r="K136" s="46"/>
      <c r="M136" s="95"/>
      <c r="N136" s="95"/>
      <c r="O136" s="95"/>
      <c r="P136" s="95"/>
      <c r="Q136" s="95"/>
      <c r="R136" s="95"/>
      <c r="S136" s="95"/>
      <c r="T136" s="96"/>
      <c r="V136" s="100"/>
      <c r="W136" s="46"/>
    </row>
    <row r="137" spans="1:23" x14ac:dyDescent="0.2">
      <c r="A137" s="80"/>
      <c r="B137" s="80"/>
      <c r="C137" s="80"/>
      <c r="D137" s="80"/>
      <c r="E137" s="80"/>
      <c r="F137" s="80"/>
      <c r="G137" s="80"/>
      <c r="H137" s="80"/>
      <c r="I137" s="45"/>
      <c r="J137" s="45"/>
      <c r="K137" s="46"/>
      <c r="M137" s="95"/>
      <c r="N137" s="95"/>
      <c r="O137" s="95"/>
      <c r="P137" s="95"/>
      <c r="Q137" s="95"/>
      <c r="R137" s="95"/>
      <c r="S137" s="95"/>
      <c r="T137" s="96"/>
      <c r="V137" s="100"/>
      <c r="W137" s="46"/>
    </row>
    <row r="138" spans="1:23" x14ac:dyDescent="0.2">
      <c r="A138" s="80"/>
      <c r="B138" s="80"/>
      <c r="C138" s="80"/>
      <c r="D138" s="80"/>
      <c r="E138" s="80"/>
      <c r="F138" s="80"/>
      <c r="G138" s="80"/>
      <c r="H138" s="80"/>
      <c r="I138" s="45"/>
      <c r="J138" s="45"/>
      <c r="K138" s="46"/>
      <c r="M138" s="95"/>
      <c r="N138" s="95"/>
      <c r="O138" s="95"/>
      <c r="P138" s="95"/>
      <c r="Q138" s="95"/>
      <c r="R138" s="95"/>
      <c r="S138" s="95"/>
      <c r="T138" s="96"/>
      <c r="V138" s="100"/>
      <c r="W138" s="46"/>
    </row>
    <row r="139" spans="1:23" x14ac:dyDescent="0.2">
      <c r="A139" s="80"/>
      <c r="B139" s="80"/>
      <c r="C139" s="80"/>
      <c r="D139" s="80"/>
      <c r="E139" s="80"/>
      <c r="F139" s="80"/>
      <c r="G139" s="80"/>
      <c r="H139" s="80"/>
      <c r="I139" s="45"/>
      <c r="J139" s="45"/>
      <c r="K139" s="46"/>
      <c r="M139" s="95"/>
      <c r="N139" s="95"/>
      <c r="O139" s="95"/>
      <c r="P139" s="95"/>
      <c r="Q139" s="95"/>
      <c r="R139" s="95"/>
      <c r="S139" s="95"/>
      <c r="T139" s="96"/>
      <c r="V139" s="100"/>
      <c r="W139" s="46"/>
    </row>
    <row r="140" spans="1:23" x14ac:dyDescent="0.2">
      <c r="A140" s="80"/>
      <c r="B140" s="80"/>
      <c r="C140" s="80"/>
      <c r="D140" s="80"/>
      <c r="E140" s="80"/>
      <c r="F140" s="80"/>
      <c r="G140" s="80"/>
      <c r="H140" s="80"/>
      <c r="I140" s="45"/>
      <c r="J140" s="45"/>
      <c r="K140" s="46"/>
      <c r="M140" s="95"/>
      <c r="N140" s="95"/>
      <c r="O140" s="95"/>
      <c r="P140" s="95"/>
      <c r="Q140" s="95"/>
      <c r="R140" s="95"/>
      <c r="S140" s="95"/>
      <c r="T140" s="96"/>
      <c r="V140" s="100"/>
      <c r="W140" s="46"/>
    </row>
    <row r="141" spans="1:23" x14ac:dyDescent="0.2">
      <c r="A141" s="80"/>
      <c r="B141" s="80"/>
      <c r="C141" s="80"/>
      <c r="D141" s="80"/>
      <c r="E141" s="80"/>
      <c r="F141" s="80"/>
      <c r="G141" s="80"/>
      <c r="H141" s="80"/>
      <c r="I141" s="45"/>
      <c r="J141" s="45"/>
      <c r="K141" s="46"/>
      <c r="M141" s="95"/>
      <c r="N141" s="95"/>
      <c r="O141" s="95"/>
      <c r="P141" s="95"/>
      <c r="Q141" s="95"/>
      <c r="R141" s="95"/>
      <c r="S141" s="95"/>
      <c r="T141" s="96"/>
      <c r="V141" s="100"/>
      <c r="W141" s="46"/>
    </row>
    <row r="142" spans="1:23" x14ac:dyDescent="0.2">
      <c r="A142" s="80"/>
      <c r="B142" s="80"/>
      <c r="C142" s="80"/>
      <c r="D142" s="80"/>
      <c r="E142" s="80"/>
      <c r="F142" s="80"/>
      <c r="G142" s="80"/>
      <c r="H142" s="80"/>
      <c r="I142" s="45"/>
      <c r="J142" s="45"/>
      <c r="K142" s="46"/>
      <c r="M142" s="95"/>
      <c r="N142" s="95"/>
      <c r="O142" s="95"/>
      <c r="P142" s="95"/>
      <c r="Q142" s="95"/>
      <c r="R142" s="95"/>
      <c r="S142" s="95"/>
      <c r="T142" s="96"/>
      <c r="V142" s="100"/>
      <c r="W142" s="46"/>
    </row>
    <row r="143" spans="1:23" x14ac:dyDescent="0.2">
      <c r="A143" s="80"/>
      <c r="B143" s="80"/>
      <c r="C143" s="80"/>
      <c r="D143" s="80"/>
      <c r="E143" s="80"/>
      <c r="F143" s="80"/>
      <c r="G143" s="80"/>
      <c r="H143" s="80"/>
      <c r="I143" s="45"/>
      <c r="J143" s="45"/>
      <c r="K143" s="46"/>
      <c r="M143" s="95"/>
      <c r="N143" s="95"/>
      <c r="O143" s="95"/>
      <c r="P143" s="95"/>
      <c r="Q143" s="95"/>
      <c r="R143" s="95"/>
      <c r="S143" s="95"/>
      <c r="T143" s="96"/>
      <c r="V143" s="100"/>
      <c r="W143" s="46"/>
    </row>
    <row r="144" spans="1:23" x14ac:dyDescent="0.2">
      <c r="A144" s="80"/>
      <c r="B144" s="80"/>
      <c r="C144" s="80"/>
      <c r="D144" s="80"/>
      <c r="E144" s="80"/>
      <c r="F144" s="80"/>
      <c r="G144" s="80"/>
      <c r="H144" s="80"/>
      <c r="I144" s="45"/>
      <c r="J144" s="45"/>
      <c r="K144" s="46"/>
      <c r="M144" s="95"/>
      <c r="N144" s="95"/>
      <c r="O144" s="95"/>
      <c r="P144" s="95"/>
      <c r="Q144" s="95"/>
      <c r="R144" s="95"/>
      <c r="S144" s="95"/>
      <c r="T144" s="96"/>
      <c r="V144" s="100"/>
      <c r="W144" s="46"/>
    </row>
    <row r="145" spans="1:23" x14ac:dyDescent="0.2">
      <c r="A145" s="80"/>
      <c r="B145" s="80"/>
      <c r="C145" s="80"/>
      <c r="D145" s="80"/>
      <c r="E145" s="80"/>
      <c r="F145" s="80"/>
      <c r="G145" s="80"/>
      <c r="H145" s="80"/>
      <c r="I145" s="45"/>
      <c r="J145" s="45"/>
      <c r="K145" s="46"/>
      <c r="M145" s="95"/>
      <c r="N145" s="95"/>
      <c r="O145" s="95"/>
      <c r="P145" s="95"/>
      <c r="Q145" s="95"/>
      <c r="R145" s="95"/>
      <c r="S145" s="95"/>
      <c r="T145" s="96"/>
      <c r="V145" s="100"/>
      <c r="W145" s="46"/>
    </row>
    <row r="146" spans="1:23" x14ac:dyDescent="0.2">
      <c r="A146" s="80"/>
      <c r="B146" s="80"/>
      <c r="C146" s="80"/>
      <c r="D146" s="80"/>
      <c r="E146" s="80"/>
      <c r="F146" s="80"/>
      <c r="G146" s="80"/>
      <c r="H146" s="80"/>
      <c r="I146" s="45"/>
      <c r="J146" s="45"/>
      <c r="K146" s="46"/>
      <c r="M146" s="95"/>
      <c r="N146" s="95"/>
      <c r="O146" s="95"/>
      <c r="P146" s="95"/>
      <c r="Q146" s="95"/>
      <c r="R146" s="95"/>
      <c r="S146" s="95"/>
      <c r="T146" s="96"/>
      <c r="V146" s="100"/>
      <c r="W146" s="46"/>
    </row>
    <row r="147" spans="1:23" x14ac:dyDescent="0.2">
      <c r="A147" s="80"/>
      <c r="B147" s="80"/>
      <c r="C147" s="80"/>
      <c r="D147" s="80"/>
      <c r="E147" s="80"/>
      <c r="F147" s="80"/>
      <c r="G147" s="80"/>
      <c r="H147" s="80"/>
      <c r="I147" s="45"/>
      <c r="J147" s="45"/>
      <c r="K147" s="46"/>
      <c r="M147" s="95"/>
      <c r="N147" s="95"/>
      <c r="O147" s="95"/>
      <c r="P147" s="95"/>
      <c r="Q147" s="95"/>
      <c r="R147" s="95"/>
      <c r="S147" s="95"/>
      <c r="T147" s="96"/>
      <c r="V147" s="100"/>
      <c r="W147" s="46"/>
    </row>
    <row r="148" spans="1:23" x14ac:dyDescent="0.2">
      <c r="A148" s="80"/>
      <c r="B148" s="80"/>
      <c r="C148" s="80"/>
      <c r="D148" s="80"/>
      <c r="E148" s="80"/>
      <c r="F148" s="80"/>
      <c r="G148" s="80"/>
      <c r="H148" s="80"/>
      <c r="I148" s="45"/>
      <c r="J148" s="45"/>
      <c r="K148" s="46"/>
      <c r="M148" s="95"/>
      <c r="N148" s="95"/>
      <c r="O148" s="95"/>
      <c r="P148" s="95"/>
      <c r="Q148" s="95"/>
      <c r="R148" s="95"/>
      <c r="S148" s="95"/>
      <c r="T148" s="96"/>
      <c r="V148" s="100"/>
      <c r="W148" s="46"/>
    </row>
    <row r="149" spans="1:23" x14ac:dyDescent="0.2">
      <c r="A149" s="80"/>
      <c r="B149" s="80"/>
      <c r="C149" s="80"/>
      <c r="D149" s="80"/>
      <c r="E149" s="80"/>
      <c r="F149" s="80"/>
      <c r="G149" s="80"/>
      <c r="H149" s="80"/>
      <c r="I149" s="45"/>
      <c r="J149" s="45"/>
      <c r="K149" s="46"/>
      <c r="M149" s="95"/>
      <c r="N149" s="95"/>
      <c r="O149" s="95"/>
      <c r="P149" s="95"/>
      <c r="Q149" s="95"/>
      <c r="R149" s="95"/>
      <c r="S149" s="95"/>
      <c r="T149" s="96"/>
      <c r="V149" s="100"/>
      <c r="W149" s="46"/>
    </row>
    <row r="150" spans="1:23" x14ac:dyDescent="0.2">
      <c r="A150" s="80"/>
      <c r="B150" s="80"/>
      <c r="C150" s="80"/>
      <c r="D150" s="80"/>
      <c r="E150" s="80"/>
      <c r="F150" s="80"/>
      <c r="G150" s="80"/>
      <c r="H150" s="80"/>
      <c r="I150" s="45"/>
      <c r="J150" s="45"/>
      <c r="K150" s="46"/>
      <c r="M150" s="95"/>
      <c r="N150" s="95"/>
      <c r="O150" s="95"/>
      <c r="P150" s="95"/>
      <c r="Q150" s="95"/>
      <c r="R150" s="95"/>
      <c r="S150" s="95"/>
      <c r="T150" s="96"/>
      <c r="V150" s="100"/>
      <c r="W150" s="46"/>
    </row>
    <row r="151" spans="1:23" x14ac:dyDescent="0.2">
      <c r="A151" s="80"/>
      <c r="B151" s="80"/>
      <c r="C151" s="80"/>
      <c r="D151" s="80"/>
      <c r="E151" s="80"/>
      <c r="F151" s="80"/>
      <c r="G151" s="80"/>
      <c r="H151" s="80"/>
      <c r="I151" s="45"/>
      <c r="J151" s="45"/>
      <c r="K151" s="46"/>
      <c r="M151" s="95"/>
      <c r="N151" s="95"/>
      <c r="O151" s="95"/>
      <c r="P151" s="95"/>
      <c r="Q151" s="95"/>
      <c r="R151" s="95"/>
      <c r="S151" s="95"/>
      <c r="T151" s="96"/>
      <c r="V151" s="100"/>
      <c r="W151" s="46"/>
    </row>
    <row r="152" spans="1:23" x14ac:dyDescent="0.2">
      <c r="A152" s="80"/>
      <c r="B152" s="80"/>
      <c r="C152" s="80"/>
      <c r="D152" s="80"/>
      <c r="E152" s="80"/>
      <c r="F152" s="80"/>
      <c r="G152" s="80"/>
      <c r="H152" s="80"/>
      <c r="I152" s="45"/>
      <c r="J152" s="45"/>
      <c r="K152" s="46"/>
      <c r="M152" s="95"/>
      <c r="N152" s="95"/>
      <c r="O152" s="95"/>
      <c r="P152" s="95"/>
      <c r="Q152" s="95"/>
      <c r="R152" s="95"/>
      <c r="S152" s="95"/>
      <c r="T152" s="96"/>
      <c r="V152" s="100"/>
      <c r="W152" s="46"/>
    </row>
    <row r="153" spans="1:23" x14ac:dyDescent="0.2">
      <c r="A153" s="80"/>
      <c r="B153" s="80"/>
      <c r="C153" s="80"/>
      <c r="D153" s="80"/>
      <c r="E153" s="80"/>
      <c r="F153" s="80"/>
      <c r="G153" s="80"/>
      <c r="H153" s="80"/>
      <c r="I153" s="45"/>
      <c r="J153" s="45"/>
      <c r="K153" s="46"/>
      <c r="M153" s="95"/>
      <c r="N153" s="95"/>
      <c r="O153" s="95"/>
      <c r="P153" s="95"/>
      <c r="Q153" s="95"/>
      <c r="R153" s="95"/>
      <c r="S153" s="95"/>
      <c r="T153" s="96"/>
      <c r="V153" s="100"/>
      <c r="W153" s="46"/>
    </row>
    <row r="154" spans="1:23" x14ac:dyDescent="0.2">
      <c r="A154" s="80"/>
      <c r="B154" s="80"/>
      <c r="C154" s="80"/>
      <c r="D154" s="80"/>
      <c r="E154" s="80"/>
      <c r="F154" s="80"/>
      <c r="G154" s="80"/>
      <c r="H154" s="80"/>
      <c r="I154" s="45"/>
      <c r="J154" s="45"/>
      <c r="K154" s="46"/>
      <c r="M154" s="95"/>
      <c r="N154" s="95"/>
      <c r="O154" s="95"/>
      <c r="P154" s="95"/>
      <c r="Q154" s="95"/>
      <c r="R154" s="95"/>
      <c r="S154" s="95"/>
      <c r="T154" s="96"/>
      <c r="V154" s="100"/>
      <c r="W154" s="46"/>
    </row>
    <row r="155" spans="1:23" x14ac:dyDescent="0.2">
      <c r="A155" s="80"/>
      <c r="B155" s="80"/>
      <c r="C155" s="80"/>
      <c r="D155" s="80"/>
      <c r="E155" s="80"/>
      <c r="F155" s="80"/>
      <c r="G155" s="80"/>
      <c r="H155" s="80"/>
      <c r="I155" s="45"/>
      <c r="J155" s="45"/>
      <c r="K155" s="46"/>
      <c r="M155" s="95"/>
      <c r="N155" s="95"/>
      <c r="O155" s="95"/>
      <c r="P155" s="95"/>
      <c r="Q155" s="95"/>
      <c r="R155" s="95"/>
      <c r="S155" s="95"/>
      <c r="T155" s="96"/>
      <c r="V155" s="100"/>
      <c r="W155" s="46"/>
    </row>
    <row r="156" spans="1:23" x14ac:dyDescent="0.2">
      <c r="A156" s="80"/>
      <c r="B156" s="80"/>
      <c r="C156" s="80"/>
      <c r="D156" s="80"/>
      <c r="E156" s="80"/>
      <c r="F156" s="80"/>
      <c r="G156" s="80"/>
      <c r="H156" s="80"/>
      <c r="I156" s="45"/>
      <c r="J156" s="45"/>
      <c r="K156" s="46"/>
      <c r="M156" s="95"/>
      <c r="N156" s="95"/>
      <c r="O156" s="95"/>
      <c r="P156" s="95"/>
      <c r="Q156" s="95"/>
      <c r="R156" s="95"/>
      <c r="S156" s="95"/>
      <c r="T156" s="96"/>
      <c r="V156" s="100"/>
      <c r="W156" s="46"/>
    </row>
    <row r="157" spans="1:23" x14ac:dyDescent="0.2">
      <c r="A157" s="80"/>
      <c r="B157" s="80"/>
      <c r="C157" s="80"/>
      <c r="D157" s="80"/>
      <c r="E157" s="80"/>
      <c r="F157" s="80"/>
      <c r="G157" s="80"/>
      <c r="H157" s="80"/>
      <c r="I157" s="45"/>
      <c r="J157" s="45"/>
      <c r="K157" s="46"/>
      <c r="M157" s="95"/>
      <c r="N157" s="95"/>
      <c r="O157" s="95"/>
      <c r="P157" s="95"/>
      <c r="Q157" s="95"/>
      <c r="R157" s="95"/>
      <c r="S157" s="95"/>
      <c r="T157" s="96"/>
      <c r="V157" s="100"/>
      <c r="W157" s="46"/>
    </row>
    <row r="158" spans="1:23" x14ac:dyDescent="0.2">
      <c r="A158" s="80"/>
      <c r="B158" s="80"/>
      <c r="C158" s="80"/>
      <c r="D158" s="80"/>
      <c r="E158" s="80"/>
      <c r="F158" s="80"/>
      <c r="G158" s="80"/>
      <c r="H158" s="80"/>
      <c r="I158" s="45"/>
      <c r="J158" s="45"/>
      <c r="K158" s="46"/>
      <c r="M158" s="95"/>
      <c r="N158" s="95"/>
      <c r="O158" s="95"/>
      <c r="P158" s="95"/>
      <c r="Q158" s="95"/>
      <c r="R158" s="95"/>
      <c r="S158" s="95"/>
      <c r="T158" s="96"/>
      <c r="V158" s="100"/>
      <c r="W158" s="46"/>
    </row>
    <row r="159" spans="1:23" x14ac:dyDescent="0.2">
      <c r="A159" s="80"/>
      <c r="B159" s="80"/>
      <c r="C159" s="80"/>
      <c r="D159" s="80"/>
      <c r="E159" s="80"/>
      <c r="F159" s="80"/>
      <c r="G159" s="80"/>
      <c r="H159" s="80"/>
      <c r="I159" s="45"/>
      <c r="J159" s="45"/>
      <c r="K159" s="46"/>
      <c r="M159" s="95"/>
      <c r="N159" s="95"/>
      <c r="O159" s="95"/>
      <c r="P159" s="95"/>
      <c r="Q159" s="95"/>
      <c r="R159" s="95"/>
      <c r="S159" s="95"/>
      <c r="T159" s="96"/>
      <c r="V159" s="100"/>
      <c r="W159" s="46"/>
    </row>
    <row r="160" spans="1:23" x14ac:dyDescent="0.2">
      <c r="A160" s="80"/>
      <c r="B160" s="80"/>
      <c r="C160" s="80"/>
      <c r="D160" s="80"/>
      <c r="E160" s="80"/>
      <c r="F160" s="80"/>
      <c r="G160" s="80"/>
      <c r="H160" s="80"/>
      <c r="I160" s="45"/>
      <c r="J160" s="45"/>
      <c r="K160" s="46"/>
      <c r="M160" s="95"/>
      <c r="N160" s="95"/>
      <c r="O160" s="95"/>
      <c r="P160" s="95"/>
      <c r="Q160" s="95"/>
      <c r="R160" s="95"/>
      <c r="S160" s="95"/>
      <c r="T160" s="96"/>
      <c r="V160" s="100"/>
      <c r="W160" s="46"/>
    </row>
    <row r="161" spans="1:23" x14ac:dyDescent="0.2">
      <c r="A161" s="80"/>
      <c r="B161" s="80"/>
      <c r="C161" s="80"/>
      <c r="D161" s="80"/>
      <c r="E161" s="80"/>
      <c r="F161" s="80"/>
      <c r="G161" s="80"/>
      <c r="H161" s="80"/>
      <c r="I161" s="45"/>
      <c r="J161" s="45"/>
      <c r="K161" s="46"/>
      <c r="M161" s="95"/>
      <c r="N161" s="95"/>
      <c r="O161" s="95"/>
      <c r="P161" s="95"/>
      <c r="Q161" s="95"/>
      <c r="R161" s="95"/>
      <c r="S161" s="95"/>
      <c r="T161" s="96"/>
      <c r="V161" s="100"/>
      <c r="W161" s="46"/>
    </row>
    <row r="162" spans="1:23" x14ac:dyDescent="0.2">
      <c r="A162" s="80"/>
      <c r="B162" s="80"/>
      <c r="C162" s="80"/>
      <c r="D162" s="80"/>
      <c r="E162" s="80"/>
      <c r="F162" s="80"/>
      <c r="G162" s="80"/>
      <c r="H162" s="80"/>
      <c r="I162" s="45"/>
      <c r="J162" s="45"/>
      <c r="K162" s="46"/>
      <c r="M162" s="95"/>
      <c r="N162" s="95"/>
      <c r="O162" s="95"/>
      <c r="P162" s="95"/>
      <c r="Q162" s="95"/>
      <c r="R162" s="95"/>
      <c r="S162" s="95"/>
      <c r="T162" s="96"/>
      <c r="V162" s="100"/>
      <c r="W162" s="46"/>
    </row>
    <row r="163" spans="1:23" x14ac:dyDescent="0.2">
      <c r="A163" s="80"/>
      <c r="B163" s="80"/>
      <c r="C163" s="80"/>
      <c r="D163" s="80"/>
      <c r="E163" s="80"/>
      <c r="F163" s="80"/>
      <c r="G163" s="80"/>
      <c r="H163" s="80"/>
      <c r="I163" s="45"/>
      <c r="J163" s="45"/>
      <c r="K163" s="46"/>
      <c r="M163" s="95"/>
      <c r="N163" s="95"/>
      <c r="O163" s="95"/>
      <c r="P163" s="95"/>
      <c r="Q163" s="95"/>
      <c r="R163" s="95"/>
      <c r="S163" s="95"/>
      <c r="T163" s="96"/>
      <c r="V163" s="100"/>
      <c r="W163" s="46"/>
    </row>
    <row r="164" spans="1:23" x14ac:dyDescent="0.2">
      <c r="A164" s="80"/>
      <c r="B164" s="80"/>
      <c r="C164" s="80"/>
      <c r="D164" s="80"/>
      <c r="E164" s="80"/>
      <c r="F164" s="80"/>
      <c r="G164" s="80"/>
      <c r="H164" s="80"/>
      <c r="I164" s="45"/>
      <c r="J164" s="45"/>
      <c r="K164" s="46"/>
      <c r="M164" s="95"/>
      <c r="N164" s="95"/>
      <c r="O164" s="95"/>
      <c r="P164" s="95"/>
      <c r="Q164" s="95"/>
      <c r="R164" s="95"/>
      <c r="S164" s="95"/>
      <c r="T164" s="96"/>
      <c r="V164" s="100"/>
      <c r="W164" s="46"/>
    </row>
    <row r="165" spans="1:23" x14ac:dyDescent="0.2">
      <c r="A165" s="80"/>
      <c r="B165" s="80"/>
      <c r="C165" s="80"/>
      <c r="D165" s="80"/>
      <c r="E165" s="80"/>
      <c r="F165" s="80"/>
      <c r="G165" s="80"/>
      <c r="H165" s="80"/>
      <c r="I165" s="45"/>
      <c r="J165" s="45"/>
      <c r="K165" s="46"/>
      <c r="M165" s="95"/>
      <c r="N165" s="95"/>
      <c r="O165" s="95"/>
      <c r="P165" s="95"/>
      <c r="Q165" s="95"/>
      <c r="R165" s="95"/>
      <c r="S165" s="95"/>
      <c r="T165" s="96"/>
      <c r="V165" s="100"/>
      <c r="W165" s="46"/>
    </row>
    <row r="166" spans="1:23" x14ac:dyDescent="0.2">
      <c r="A166" s="80"/>
      <c r="B166" s="80"/>
      <c r="C166" s="80"/>
      <c r="D166" s="80"/>
      <c r="E166" s="80"/>
      <c r="F166" s="80"/>
      <c r="G166" s="80"/>
      <c r="H166" s="80"/>
      <c r="I166" s="45"/>
      <c r="J166" s="45"/>
      <c r="K166" s="46"/>
      <c r="M166" s="95"/>
      <c r="N166" s="95"/>
      <c r="O166" s="95"/>
      <c r="P166" s="95"/>
      <c r="Q166" s="95"/>
      <c r="R166" s="95"/>
      <c r="S166" s="95"/>
      <c r="T166" s="96"/>
      <c r="V166" s="100"/>
      <c r="W166" s="46"/>
    </row>
    <row r="167" spans="1:23" x14ac:dyDescent="0.2">
      <c r="A167" s="80"/>
      <c r="B167" s="80"/>
      <c r="C167" s="80"/>
      <c r="D167" s="80"/>
      <c r="E167" s="80"/>
      <c r="F167" s="80"/>
      <c r="G167" s="80"/>
      <c r="H167" s="80"/>
      <c r="I167" s="45"/>
      <c r="J167" s="45"/>
      <c r="K167" s="46"/>
      <c r="M167" s="95"/>
      <c r="N167" s="95"/>
      <c r="O167" s="95"/>
      <c r="P167" s="95"/>
      <c r="Q167" s="95"/>
      <c r="R167" s="95"/>
      <c r="S167" s="95"/>
      <c r="T167" s="96"/>
      <c r="V167" s="100"/>
      <c r="W167" s="46"/>
    </row>
    <row r="168" spans="1:23" x14ac:dyDescent="0.2">
      <c r="A168" s="80"/>
      <c r="B168" s="80"/>
      <c r="C168" s="80"/>
      <c r="D168" s="80"/>
      <c r="E168" s="80"/>
      <c r="F168" s="80"/>
      <c r="G168" s="80"/>
      <c r="H168" s="80"/>
      <c r="I168" s="45"/>
      <c r="J168" s="45"/>
      <c r="K168" s="46"/>
      <c r="M168" s="95"/>
      <c r="N168" s="95"/>
      <c r="O168" s="95"/>
      <c r="P168" s="95"/>
      <c r="Q168" s="95"/>
      <c r="R168" s="95"/>
      <c r="S168" s="95"/>
      <c r="T168" s="96"/>
      <c r="V168" s="100"/>
      <c r="W168" s="46"/>
    </row>
    <row r="169" spans="1:23" x14ac:dyDescent="0.2">
      <c r="A169" s="80"/>
      <c r="B169" s="80"/>
      <c r="C169" s="80"/>
      <c r="D169" s="80"/>
      <c r="E169" s="80"/>
      <c r="F169" s="80"/>
      <c r="G169" s="80"/>
      <c r="H169" s="80"/>
      <c r="I169" s="45"/>
      <c r="J169" s="45"/>
      <c r="K169" s="46"/>
      <c r="M169" s="95"/>
      <c r="N169" s="95"/>
      <c r="O169" s="95"/>
      <c r="P169" s="95"/>
      <c r="Q169" s="95"/>
      <c r="R169" s="95"/>
      <c r="S169" s="95"/>
      <c r="T169" s="96"/>
      <c r="V169" s="100"/>
      <c r="W169" s="46"/>
    </row>
    <row r="170" spans="1:23" x14ac:dyDescent="0.2">
      <c r="A170" s="80"/>
      <c r="B170" s="80"/>
      <c r="C170" s="80"/>
      <c r="D170" s="80"/>
      <c r="E170" s="80"/>
      <c r="F170" s="80"/>
      <c r="G170" s="80"/>
      <c r="H170" s="80"/>
      <c r="I170" s="45"/>
      <c r="J170" s="45"/>
      <c r="K170" s="46"/>
      <c r="M170" s="95"/>
      <c r="N170" s="95"/>
      <c r="O170" s="95"/>
      <c r="P170" s="95"/>
      <c r="Q170" s="95"/>
      <c r="R170" s="95"/>
      <c r="S170" s="95"/>
      <c r="T170" s="96"/>
      <c r="V170" s="100"/>
      <c r="W170" s="46"/>
    </row>
    <row r="171" spans="1:23" x14ac:dyDescent="0.2">
      <c r="A171" s="80"/>
      <c r="B171" s="80"/>
      <c r="C171" s="80"/>
      <c r="D171" s="80"/>
      <c r="E171" s="80"/>
      <c r="F171" s="80"/>
      <c r="G171" s="80"/>
      <c r="H171" s="80"/>
      <c r="I171" s="45"/>
      <c r="J171" s="45"/>
      <c r="K171" s="46"/>
      <c r="M171" s="95"/>
      <c r="N171" s="95"/>
      <c r="O171" s="95"/>
      <c r="P171" s="95"/>
      <c r="Q171" s="95"/>
      <c r="R171" s="95"/>
      <c r="S171" s="95"/>
      <c r="T171" s="96"/>
      <c r="V171" s="100"/>
      <c r="W171" s="46"/>
    </row>
    <row r="172" spans="1:23" x14ac:dyDescent="0.2">
      <c r="A172" s="80"/>
      <c r="B172" s="80"/>
      <c r="C172" s="80"/>
      <c r="D172" s="80"/>
      <c r="E172" s="80"/>
      <c r="F172" s="80"/>
      <c r="G172" s="80"/>
      <c r="H172" s="80"/>
      <c r="I172" s="45"/>
      <c r="J172" s="45"/>
      <c r="K172" s="46"/>
      <c r="M172" s="95"/>
      <c r="N172" s="95"/>
      <c r="O172" s="95"/>
      <c r="P172" s="95"/>
      <c r="Q172" s="95"/>
      <c r="R172" s="95"/>
      <c r="S172" s="95"/>
      <c r="T172" s="96"/>
      <c r="V172" s="100"/>
      <c r="W172" s="46"/>
    </row>
    <row r="173" spans="1:23" x14ac:dyDescent="0.2">
      <c r="A173" s="80"/>
      <c r="B173" s="80"/>
      <c r="C173" s="80"/>
      <c r="D173" s="80"/>
      <c r="E173" s="80"/>
      <c r="F173" s="80"/>
      <c r="G173" s="80"/>
      <c r="H173" s="80"/>
      <c r="I173" s="45"/>
      <c r="J173" s="45"/>
      <c r="K173" s="46"/>
      <c r="M173" s="95"/>
      <c r="N173" s="95"/>
      <c r="O173" s="95"/>
      <c r="P173" s="95"/>
      <c r="Q173" s="95"/>
      <c r="R173" s="95"/>
      <c r="S173" s="95"/>
      <c r="T173" s="96"/>
      <c r="V173" s="100"/>
      <c r="W173" s="46"/>
    </row>
    <row r="174" spans="1:23" x14ac:dyDescent="0.2">
      <c r="A174" s="80"/>
      <c r="B174" s="80"/>
      <c r="C174" s="80"/>
      <c r="D174" s="80"/>
      <c r="E174" s="80"/>
      <c r="F174" s="80"/>
      <c r="G174" s="80"/>
      <c r="H174" s="80"/>
      <c r="I174" s="45"/>
      <c r="J174" s="45"/>
      <c r="K174" s="46"/>
      <c r="M174" s="95"/>
      <c r="N174" s="95"/>
      <c r="O174" s="95"/>
      <c r="P174" s="95"/>
      <c r="Q174" s="95"/>
      <c r="R174" s="95"/>
      <c r="S174" s="95"/>
      <c r="T174" s="96"/>
      <c r="V174" s="100"/>
      <c r="W174" s="46"/>
    </row>
    <row r="175" spans="1:23" x14ac:dyDescent="0.2">
      <c r="A175" s="80"/>
      <c r="B175" s="80"/>
      <c r="C175" s="80"/>
      <c r="D175" s="80"/>
      <c r="E175" s="80"/>
      <c r="F175" s="80"/>
      <c r="G175" s="80"/>
      <c r="H175" s="80"/>
      <c r="I175" s="45"/>
      <c r="J175" s="45"/>
      <c r="K175" s="46"/>
      <c r="M175" s="95"/>
      <c r="N175" s="95"/>
      <c r="O175" s="95"/>
      <c r="P175" s="95"/>
      <c r="Q175" s="95"/>
      <c r="R175" s="95"/>
      <c r="S175" s="95"/>
      <c r="T175" s="96"/>
      <c r="V175" s="100"/>
      <c r="W175" s="46"/>
    </row>
    <row r="176" spans="1:23" x14ac:dyDescent="0.2">
      <c r="A176" s="80"/>
      <c r="B176" s="80"/>
      <c r="C176" s="80"/>
      <c r="D176" s="80"/>
      <c r="E176" s="80"/>
      <c r="F176" s="80"/>
      <c r="G176" s="80"/>
      <c r="H176" s="80"/>
      <c r="I176" s="45"/>
      <c r="J176" s="45"/>
      <c r="K176" s="46"/>
      <c r="M176" s="95"/>
      <c r="N176" s="95"/>
      <c r="O176" s="95"/>
      <c r="P176" s="95"/>
      <c r="Q176" s="95"/>
      <c r="R176" s="95"/>
      <c r="S176" s="95"/>
      <c r="T176" s="96"/>
      <c r="V176" s="100"/>
      <c r="W176" s="46"/>
    </row>
    <row r="177" spans="1:23" x14ac:dyDescent="0.2">
      <c r="A177" s="80"/>
      <c r="B177" s="80"/>
      <c r="C177" s="80"/>
      <c r="D177" s="80"/>
      <c r="E177" s="80"/>
      <c r="F177" s="80"/>
      <c r="G177" s="80"/>
      <c r="H177" s="80"/>
      <c r="I177" s="45"/>
      <c r="J177" s="45"/>
      <c r="K177" s="46"/>
      <c r="M177" s="95"/>
      <c r="N177" s="95"/>
      <c r="O177" s="95"/>
      <c r="P177" s="95"/>
      <c r="Q177" s="95"/>
      <c r="R177" s="95"/>
      <c r="S177" s="95"/>
      <c r="T177" s="96"/>
      <c r="V177" s="100"/>
      <c r="W177" s="46"/>
    </row>
  </sheetData>
  <pageMargins left="0.7" right="0.7" top="0.75" bottom="0.75" header="0.3" footer="0.3"/>
  <pageSetup paperSize="3" scale="66" fitToHeight="0" orientation="landscape" r:id="rId1"/>
  <headerFooter>
    <oddHeader>&amp;C&amp;"Arial,Bold"&amp;20&amp;KC00000Division 5 Division List - Aviation</oddHeader>
    <oddFooter>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16f00c2e-ac5c-418b-9f13-a0771dbd417d">CONNECT-498-41</_dlc_DocId>
    <_dlc_DocIdUrl xmlns="16f00c2e-ac5c-418b-9f13-a0771dbd417d">
      <Url>https://connect.ncdot.gov/projects/planning/_layouts/DocIdRedir.aspx?ID=CONNECT-498-41</Url>
      <Description>CONNECT-498-41</Description>
    </_dlc_DocIdUrl>
    <_dlc_DocIdPersistId xmlns="16f00c2e-ac5c-418b-9f13-a0771dbd417d">false</_dlc_DocIdPersistId>
    <Scores xmlns="7c0fc6b6-ee38-4a57-96ff-21e268a170ce">Final Scores</Scores>
    <order0 xmlns="7c0fc6b6-ee38-4a57-96ff-21e268a170ce">05</order0>
    <URL xmlns="http://schemas.microsoft.com/sharepoint/v3">
      <Url xsi:nil="true"/>
      <Description xsi:nil="true"/>
    </URL>
  </documentManagement>
</p:properties>
</file>

<file path=customXml/item2.xml><?xml version="1.0" encoding="utf-8"?>
<?mso-contentType ?>
<spe:Receivers xmlns:spe="http://schemas.microsoft.com/sharepoint/events"/>
</file>

<file path=customXml/item3.xml><?xml version="1.0" encoding="utf-8"?>
<?mso-contentType ?>
<SharedContentType xmlns="Microsoft.SharePoint.Taxonomy.ContentTypeSync" SourceId="7ef604a7-ebc4-47af-96e9-7f1ad444f50a"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B5BABCA67EDE7045AB4C3D83F197EF35" ma:contentTypeVersion="2" ma:contentTypeDescription="Create a new document." ma:contentTypeScope="" ma:versionID="3ba52b94255d5b65dd9b0796e4debf14">
  <xsd:schema xmlns:xsd="http://www.w3.org/2001/XMLSchema" xmlns:xs="http://www.w3.org/2001/XMLSchema" xmlns:p="http://schemas.microsoft.com/office/2006/metadata/properties" xmlns:ns1="http://schemas.microsoft.com/sharepoint/v3" xmlns:ns2="7c0fc6b6-ee38-4a57-96ff-21e268a170ce" xmlns:ns3="16f00c2e-ac5c-418b-9f13-a0771dbd417d" targetNamespace="http://schemas.microsoft.com/office/2006/metadata/properties" ma:root="true" ma:fieldsID="947cf384593d989ead16d1aead95d4fb" ns1:_="" ns2:_="" ns3:_="">
    <xsd:import namespace="http://schemas.microsoft.com/sharepoint/v3"/>
    <xsd:import namespace="7c0fc6b6-ee38-4a57-96ff-21e268a170ce"/>
    <xsd:import namespace="16f00c2e-ac5c-418b-9f13-a0771dbd417d"/>
    <xsd:element name="properties">
      <xsd:complexType>
        <xsd:sequence>
          <xsd:element name="documentManagement">
            <xsd:complexType>
              <xsd:all>
                <xsd:element ref="ns2:order0" minOccurs="0"/>
                <xsd:element ref="ns2:Scores" minOccurs="0"/>
                <xsd:element ref="ns3:_dlc_DocId" minOccurs="0"/>
                <xsd:element ref="ns3:_dlc_DocIdUrl" minOccurs="0"/>
                <xsd:element ref="ns3:_dlc_DocIdPersistId" minOccurs="0"/>
                <xsd:element ref="ns1: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13"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c0fc6b6-ee38-4a57-96ff-21e268a170ce" elementFormDefault="qualified">
    <xsd:import namespace="http://schemas.microsoft.com/office/2006/documentManagement/types"/>
    <xsd:import namespace="http://schemas.microsoft.com/office/infopath/2007/PartnerControls"/>
    <xsd:element name="order0" ma:index="8" nillable="true" ma:displayName="order" ma:internalName="order0">
      <xsd:simpleType>
        <xsd:restriction base="dms:Text">
          <xsd:maxLength value="255"/>
        </xsd:restriction>
      </xsd:simpleType>
    </xsd:element>
    <xsd:element name="Scores" ma:index="9" nillable="true" ma:displayName="Scores" ma:format="RadioButtons" ma:internalName="Scores">
      <xsd:simpleType>
        <xsd:restriction base="dms:Choice">
          <xsd:enumeration value="Preliminary Scores"/>
          <xsd:enumeration value="Final Scores"/>
        </xsd:restriction>
      </xsd:simpleType>
    </xsd:element>
  </xsd:schema>
  <xsd:schema xmlns:xsd="http://www.w3.org/2001/XMLSchema" xmlns:xs="http://www.w3.org/2001/XMLSchema" xmlns:dms="http://schemas.microsoft.com/office/2006/documentManagement/types" xmlns:pc="http://schemas.microsoft.com/office/infopath/2007/PartnerControls" targetNamespace="16f00c2e-ac5c-418b-9f13-a0771dbd417d"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5986E6-9F04-484A-977B-38CD85042336}"/>
</file>

<file path=customXml/itemProps2.xml><?xml version="1.0" encoding="utf-8"?>
<ds:datastoreItem xmlns:ds="http://schemas.openxmlformats.org/officeDocument/2006/customXml" ds:itemID="{86F83DA2-7F21-45BF-8712-EA6A32C202C0}"/>
</file>

<file path=customXml/itemProps3.xml><?xml version="1.0" encoding="utf-8"?>
<ds:datastoreItem xmlns:ds="http://schemas.openxmlformats.org/officeDocument/2006/customXml" ds:itemID="{D2D28A32-D483-45EC-A414-40C3F0476E6E}"/>
</file>

<file path=customXml/itemProps4.xml><?xml version="1.0" encoding="utf-8"?>
<ds:datastoreItem xmlns:ds="http://schemas.openxmlformats.org/officeDocument/2006/customXml" ds:itemID="{93085056-FB5E-49C6-8C49-BD44C99759C8}"/>
</file>

<file path=customXml/itemProps5.xml><?xml version="1.0" encoding="utf-8"?>
<ds:datastoreItem xmlns:ds="http://schemas.openxmlformats.org/officeDocument/2006/customXml" ds:itemID="{224E9FB4-8CDD-4181-BB16-8B4F02069C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Regional Highway</vt:lpstr>
      <vt:lpstr>Regional Transit</vt:lpstr>
      <vt:lpstr>Regional Rail</vt:lpstr>
      <vt:lpstr>Division Highway</vt:lpstr>
      <vt:lpstr>Division BikePed</vt:lpstr>
      <vt:lpstr>Division Transit</vt:lpstr>
      <vt:lpstr>Div Rail </vt:lpstr>
      <vt:lpstr>Division Aviation</vt:lpstr>
      <vt:lpstr>'Div Rail '!Print_Area</vt:lpstr>
      <vt:lpstr>'Division Aviation'!Print_Area</vt:lpstr>
      <vt:lpstr>'Division BikePed'!Print_Area</vt:lpstr>
      <vt:lpstr>'Division Transit'!Print_Area</vt:lpstr>
      <vt:lpstr>'Regional Highway'!Print_Area</vt:lpstr>
      <vt:lpstr>'Regional Rail'!Print_Area</vt:lpstr>
      <vt:lpstr>'Regional Transit'!Print_Area</vt:lpstr>
      <vt:lpstr>'Div Rail '!Print_Titles</vt:lpstr>
      <vt:lpstr>'Division Aviation'!Print_Titles</vt:lpstr>
      <vt:lpstr>'Division BikePed'!Print_Titles</vt:lpstr>
      <vt:lpstr>'Division Highway'!Print_Titles</vt:lpstr>
      <vt:lpstr>'Division Transit'!Print_Titles</vt:lpstr>
      <vt:lpstr>'Regional Highway'!Print_Titles</vt:lpstr>
      <vt:lpstr>'Regional Rail'!Print_Titles</vt:lpstr>
      <vt:lpstr>'Regional Transit'!Print_Titles</vt:lpstr>
    </vt:vector>
  </TitlesOfParts>
  <Company>N.C. Dept. of Transportation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Michael J. Kneis</dc:creator>
  <cp:lastModifiedBy>Michael J. Kneis</cp:lastModifiedBy>
  <cp:lastPrinted>2014-09-04T18:07:24Z</cp:lastPrinted>
  <dcterms:created xsi:type="dcterms:W3CDTF">2014-06-05T19:40:04Z</dcterms:created>
  <dcterms:modified xsi:type="dcterms:W3CDTF">2014-09-09T16:03:29Z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0x010100B5BABCA67EDE7045AB4C3D83F197EF35</vt:lpwstr>
  </property>
  <property fmtid="{D5CDD505-2E9C-101B-9397-08002B2CF9AE}" pid="3" name="_dlc_DocIdItemGuid">
    <vt:lpwstr>13a8e89b-f15a-4a05-8479-d8cd4fd20426</vt:lpwstr>
  </property>
  <property fmtid="{D5CDD505-2E9C-101B-9397-08002B2CF9AE}" pid="4" name="Order">
    <vt:r8>1800</vt:r8>
  </property>
  <property fmtid="{D5CDD505-2E9C-101B-9397-08002B2CF9AE}" pid="5" name="Scores">
    <vt:lpwstr>Divisions</vt:lpwstr>
  </property>
  <property fmtid="{D5CDD505-2E9C-101B-9397-08002B2CF9AE}" pid="6" name="order0">
    <vt:lpwstr>05</vt:lpwstr>
  </property>
  <property fmtid="{D5CDD505-2E9C-101B-9397-08002B2CF9AE}" pid="7" name="xd_Signature">
    <vt:bool>false</vt:bool>
  </property>
  <property fmtid="{D5CDD505-2E9C-101B-9397-08002B2CF9AE}" pid="8" name="xd_ProgID">
    <vt:lpwstr/>
  </property>
  <property fmtid="{D5CDD505-2E9C-101B-9397-08002B2CF9AE}" pid="9" name="_SourceUrl">
    <vt:lpwstr/>
  </property>
  <property fmtid="{D5CDD505-2E9C-101B-9397-08002B2CF9AE}" pid="10" name="_SharedFileIndex">
    <vt:lpwstr/>
  </property>
  <property fmtid="{D5CDD505-2E9C-101B-9397-08002B2CF9AE}" pid="11" name="TemplateUrl">
    <vt:lpwstr/>
  </property>
</Properties>
</file>